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 activeTab="2"/>
  </bookViews>
  <sheets>
    <sheet name="Доходы" sheetId="2" r:id="rId1"/>
    <sheet name="Расходы" sheetId="3" r:id="rId2"/>
    <sheet name="Источники" sheetId="4" r:id="rId3"/>
  </sheets>
  <calcPr calcId="124519"/>
</workbook>
</file>

<file path=xl/calcChain.xml><?xml version="1.0" encoding="utf-8"?>
<calcChain xmlns="http://schemas.openxmlformats.org/spreadsheetml/2006/main">
  <c r="D10" i="4"/>
  <c r="D11"/>
  <c r="E11" s="1"/>
  <c r="D12"/>
  <c r="D13"/>
  <c r="D14"/>
  <c r="D16"/>
  <c r="D17"/>
  <c r="D18"/>
  <c r="C10"/>
  <c r="C11"/>
  <c r="C12"/>
  <c r="C13"/>
  <c r="C14"/>
  <c r="C16"/>
  <c r="C17"/>
  <c r="C18"/>
  <c r="F10" i="3"/>
  <c r="F11"/>
  <c r="F12"/>
  <c r="F13"/>
  <c r="F14"/>
  <c r="F15"/>
  <c r="F17"/>
  <c r="F18"/>
  <c r="F19"/>
  <c r="F20"/>
  <c r="F21"/>
  <c r="F22"/>
  <c r="F23"/>
  <c r="F24"/>
  <c r="F25"/>
  <c r="F28"/>
  <c r="F29"/>
  <c r="F30"/>
  <c r="F31"/>
  <c r="F33"/>
  <c r="F42"/>
  <c r="F43"/>
  <c r="F44"/>
  <c r="F45"/>
  <c r="F46"/>
  <c r="F47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5"/>
  <c r="F116"/>
  <c r="F117"/>
  <c r="F118"/>
  <c r="F119"/>
  <c r="F120"/>
  <c r="F121"/>
  <c r="F122"/>
  <c r="F124"/>
  <c r="F125"/>
  <c r="F126"/>
  <c r="F127"/>
  <c r="F128"/>
  <c r="F129"/>
  <c r="F131"/>
  <c r="F132"/>
  <c r="F133"/>
  <c r="F134"/>
  <c r="F135"/>
  <c r="F136"/>
  <c r="F137"/>
  <c r="F138"/>
  <c r="F139"/>
  <c r="F140"/>
  <c r="F141"/>
  <c r="F142"/>
  <c r="F143"/>
  <c r="F145"/>
  <c r="F151"/>
  <c r="F152"/>
  <c r="F153"/>
  <c r="F154"/>
  <c r="F155"/>
  <c r="F156"/>
  <c r="F157"/>
  <c r="F158"/>
  <c r="F159"/>
  <c r="F160"/>
  <c r="F161"/>
  <c r="F162"/>
  <c r="F163"/>
  <c r="F164"/>
  <c r="F9"/>
  <c r="F7"/>
  <c r="F13" i="2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42"/>
  <c r="F47"/>
  <c r="F48"/>
  <c r="F49"/>
  <c r="F50"/>
  <c r="F51"/>
  <c r="F52"/>
  <c r="F53"/>
  <c r="F12"/>
  <c r="F10"/>
  <c r="E10" i="4"/>
</calcChain>
</file>

<file path=xl/sharedStrings.xml><?xml version="1.0" encoding="utf-8"?>
<sst xmlns="http://schemas.openxmlformats.org/spreadsheetml/2006/main" count="792" uniqueCount="360">
  <si>
    <t xml:space="preserve"> Наименование показателя</t>
  </si>
  <si>
    <t>Код строки</t>
  </si>
  <si>
    <t>Код дохода по бюджетной классификации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</si>
  <si>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</si>
  <si>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</si>
  <si>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</si>
  <si>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</si>
  <si>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</si>
  <si>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</si>
  <si>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</si>
  <si>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</si>
  <si>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</si>
  <si>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</si>
  <si>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</si>
  <si>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</si>
  <si>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</si>
  <si>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</si>
  <si>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</si>
  <si>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</si>
  <si>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</si>
  <si>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-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</si>
  <si>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</si>
  <si>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</si>
  <si>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</si>
  <si>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</si>
  <si>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</si>
  <si>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</si>
  <si>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</si>
  <si>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</si>
  <si>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</si>
  <si>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</si>
  <si>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</si>
  <si>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</si>
  <si>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</si>
  <si>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</si>
  <si>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</si>
  <si>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</si>
  <si>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</si>
  <si>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</si>
  <si>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</si>
  <si>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</si>
  <si>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</si>
  <si>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</si>
  <si>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</si>
  <si>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</si>
  <si>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</si>
  <si>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</si>
  <si>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</si>
  <si>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</si>
  <si>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</si>
  <si>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</si>
  <si>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</si>
  <si>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</si>
  <si>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</si>
  <si>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Доходы, поступающие в порядке возмещения расходов, понесенных в связи с эксплуатацией имущества</t>
  </si>
  <si>
    <t>000 1 13 02060 00 0000 130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</si>
  <si>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</si>
  <si>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</si>
  <si>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</si>
  <si>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</si>
  <si>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</si>
  <si>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</si>
  <si>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</si>
  <si>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</si>
  <si>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</si>
  <si>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</si>
  <si>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сельских поселений</t>
  </si>
  <si>
    <t>000 1 17 05050 10 0000 180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</si>
  <si>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</si>
  <si>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</si>
  <si>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</si>
  <si>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</si>
  <si>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</si>
  <si>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</si>
  <si>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</si>
  <si>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</si>
  <si>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</si>
  <si>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</si>
  <si>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</si>
  <si>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</si>
  <si>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</si>
  <si>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</si>
  <si>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</si>
  <si>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</si>
  <si>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</si>
  <si>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</si>
  <si>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</si>
  <si>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</si>
  <si>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</si>
  <si>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 xml:space="preserve">  Государственная программа Российской Федерации "Развитие здравоохранения"</t>
  </si>
  <si>
    <t>000 0104 01 0 00 00000 000</t>
  </si>
  <si>
    <t xml:space="preserve">  Руководство и управление в сфере установленных функций органов местного самоуправления</t>
  </si>
  <si>
    <t>000 0104 01 0 01 80040 000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</si>
  <si>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</si>
  <si>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000 0104 01 0 01 80040 100</t>
  </si>
  <si>
    <t xml:space="preserve">  Расходы на выплаты персоналу государственных (муниципальных) органов</t>
  </si>
  <si>
    <t>000 0104 01 0 01 80040 120</t>
  </si>
  <si>
    <t xml:space="preserve">  Фонд оплаты труда государственных (муниципальных) органов</t>
  </si>
  <si>
    <t>000 0104 01 0 01 80040 121</t>
  </si>
  <si>
    <t xml:space="preserve">  Иные выплаты персоналу государственных (муниципальных) органов, за исключением фонда оплаты труда</t>
  </si>
  <si>
    <t>000 0104 01 0 01 80040 122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</si>
  <si>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</si>
  <si>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000 0104 01 0 01 80040 129</t>
  </si>
  <si>
    <t xml:space="preserve">  Закупка товаров, работ и услуг для обеспечения государственных (муниципальных) нужд</t>
  </si>
  <si>
    <t>000 0104 01 0 01 80040 200</t>
  </si>
  <si>
    <t xml:space="preserve">  Иные закупки товаров, работ и услуг для обеспечения государственных (муниципальных) нужд</t>
  </si>
  <si>
    <t>000 0104 01 0 01 80040 240</t>
  </si>
  <si>
    <t xml:space="preserve">  Закупка товаров, работ, услуг в сфере информационно-коммуникационных технологий</t>
  </si>
  <si>
    <t>000 0104 01 0 01 80040 242</t>
  </si>
  <si>
    <t>000 0104 01 0 01 80040 244</t>
  </si>
  <si>
    <t xml:space="preserve">  Уплата налогов, сборов и иных обязательных платежей</t>
  </si>
  <si>
    <t>000 0104 01 0 02 83360 000</t>
  </si>
  <si>
    <t xml:space="preserve">  Иные бюджетные ассигнования</t>
  </si>
  <si>
    <t>000 0104 01 0 02 83360 800</t>
  </si>
  <si>
    <t xml:space="preserve">  Уплата налогов, сборов и иных платежей</t>
  </si>
  <si>
    <t>000 0104 01 0 02 83360 850</t>
  </si>
  <si>
    <t xml:space="preserve">  Уплата налога на имущество организаций и земельного налога</t>
  </si>
  <si>
    <t>000 0104 01 0 02 83360 851</t>
  </si>
  <si>
    <t xml:space="preserve">  Уплата прочих налогов, сборов</t>
  </si>
  <si>
    <t>000 0104 01 0 02 83360 852</t>
  </si>
  <si>
    <t xml:space="preserve">  Уплата иных платежей</t>
  </si>
  <si>
    <t>000 0104 01 0 02 83360 853</t>
  </si>
  <si>
    <t xml:space="preserve">  Обеспечение деятельности главы местной администрации (исполнительно-распорядительного органа муниципального образования)</t>
  </si>
  <si>
    <t>000 0104 01 0 09 80020 000</t>
  </si>
  <si>
    <t>000 0104 01 0 09 80020 100</t>
  </si>
  <si>
    <t>000 0104 01 0 09 80020 120</t>
  </si>
  <si>
    <t>000 0104 01 0 09 80020 121</t>
  </si>
  <si>
    <t>000 0104 01 0 09 80020 122</t>
  </si>
  <si>
    <t>000 0104 01 0 09 80020 129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</si>
  <si>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</si>
  <si>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</si>
  <si>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 xml:space="preserve">  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</si>
  <si>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000 0106 70 0 00 84200 000</t>
  </si>
  <si>
    <t xml:space="preserve">  Межбюджетные трансферты</t>
  </si>
  <si>
    <t>000 0106 70 0 00 84200 500</t>
  </si>
  <si>
    <t>000 0106 70 0 00 84200 540</t>
  </si>
  <si>
    <t xml:space="preserve">  Резервные фонды</t>
  </si>
  <si>
    <t>000 0111 00 0 00 00000 000</t>
  </si>
  <si>
    <t xml:space="preserve">  Резервный фонд местной администрации</t>
  </si>
  <si>
    <t>000 0111 70 0 00 83030 000</t>
  </si>
  <si>
    <t>000 0111 70 0 00 83030 800</t>
  </si>
  <si>
    <t xml:space="preserve">  Резервные средства</t>
  </si>
  <si>
    <t>000 0111 70 0 00 83030 870</t>
  </si>
  <si>
    <t xml:space="preserve">  Другие общегосударственные вопросы</t>
  </si>
  <si>
    <t>000 0113 00 0 00 00000 000</t>
  </si>
  <si>
    <t>000 0113 01 0 00 00000 000</t>
  </si>
  <si>
    <t xml:space="preserve">  Членские взносы некоммерческим организациям</t>
  </si>
  <si>
    <t>000 0113 01 0 03 81410 000</t>
  </si>
  <si>
    <t>000 0113 01 0 03 81410 800</t>
  </si>
  <si>
    <t>000 0113 01 0 03 81410 850</t>
  </si>
  <si>
    <t>000 0113 01 0 03 81410 853</t>
  </si>
  <si>
    <t xml:space="preserve">  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</si>
  <si>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000 0113 01 0 04 84210 000</t>
  </si>
  <si>
    <t>000 0113 01 0 04 84210 500</t>
  </si>
  <si>
    <t>000 0113 01 0 04 84210 540</t>
  </si>
  <si>
    <t xml:space="preserve">  Оценка имущества, признание прав и регулирование отношений муниципальной собственности</t>
  </si>
  <si>
    <t>000 0113 01 0 10 80900 000</t>
  </si>
  <si>
    <t>000 0113 01 0 10 80900 200</t>
  </si>
  <si>
    <t>000 0113 01 0 10 80900 240</t>
  </si>
  <si>
    <t>000 0113 01 0 10 80900 244</t>
  </si>
  <si>
    <t xml:space="preserve">  Эксплуатация и содержание имущества, находящегося в муниципальной собственности, арендованного недвижимого имущества</t>
  </si>
  <si>
    <t>000 0113 01 0 11 80930 000</t>
  </si>
  <si>
    <t>000 0113 01 0 11 80930 200</t>
  </si>
  <si>
    <t>000 0113 01 0 11 80930 240</t>
  </si>
  <si>
    <t>000 0113 01 0 11 80930 244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</si>
  <si>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</si>
  <si>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</si>
  <si>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</si>
  <si>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</si>
  <si>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>000 0203 01 0 00 00000 000</t>
  </si>
  <si>
    <t xml:space="preserve">  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</si>
  <si>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000 0203 01 0 05 51180 000</t>
  </si>
  <si>
    <t>000 0203 01 0 05 51180 100</t>
  </si>
  <si>
    <t>000 0203 01 0 05 51180 120</t>
  </si>
  <si>
    <t>000 0203 01 0 05 51180 121</t>
  </si>
  <si>
    <t>000 0203 01 0 05 51180 129</t>
  </si>
  <si>
    <t>000 0203 01 0 05 51180 200</t>
  </si>
  <si>
    <t>000 0203 01 0 05 51180 240</t>
  </si>
  <si>
    <t>000 0203 01 0 05 51180 242</t>
  </si>
  <si>
    <t>000 0203 01 0 05 51180 244</t>
  </si>
  <si>
    <t xml:space="preserve">  НАЦИОНАЛЬНАЯ БЕЗОПАСНОСТЬ И ПРАВООХРАНИТЕЛЬНАЯ ДЕЯТЕЛЬНОСТЬ</t>
  </si>
  <si>
    <t>000 0300 00 0 00 00000 000</t>
  </si>
  <si>
    <t>000 0309 00 0 00 00000 000</t>
  </si>
  <si>
    <t>000 0309 01 0 00 00000 000</t>
  </si>
  <si>
    <t xml:space="preserve">  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</si>
  <si>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000 0309 01 0 06 81110 000</t>
  </si>
  <si>
    <t>000 0309 01 0 06 81110 200</t>
  </si>
  <si>
    <t>000 0309 01 0 06 81110 240</t>
  </si>
  <si>
    <t>000 0309 01 0 06 81110 244</t>
  </si>
  <si>
    <t>000 0310 00 0 00 00000 000</t>
  </si>
  <si>
    <t>000 0310 01 0 00 00000 000</t>
  </si>
  <si>
    <t xml:space="preserve">  Мероприятия в сфере пожарной безопасности</t>
  </si>
  <si>
    <t>000 0310 01 0 07 81140 000</t>
  </si>
  <si>
    <t>000 0310 01 0 07 81140 200</t>
  </si>
  <si>
    <t>000 0310 01 0 07 81140 240</t>
  </si>
  <si>
    <t>000 0310 01 0 07 81140 244</t>
  </si>
  <si>
    <t xml:space="preserve">  НАЦИОНАЛЬНАЯ ЭКОНОМИКА</t>
  </si>
  <si>
    <t>000 0400 00 0 00 00000 000</t>
  </si>
  <si>
    <t xml:space="preserve">  Дорожное хозяйство (дорожные фонды)</t>
  </si>
  <si>
    <t>000 0409 00 0 00 00000 000</t>
  </si>
  <si>
    <t xml:space="preserve">  Государственная программа Российской Федерации "Развитие образования" на 2013 -2020 годы</t>
  </si>
  <si>
    <t>000 0409 02 0 00 00000 000</t>
  </si>
  <si>
    <t xml:space="preserve">  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</si>
  <si>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000 0409 02 0 01 83730 000</t>
  </si>
  <si>
    <t>000 0409 02 0 01 83730 200</t>
  </si>
  <si>
    <t>000 0409 02 0 01 83730 240</t>
  </si>
  <si>
    <t xml:space="preserve">  Закупка товаров, работ, услуг в целях капитального ремонта государственного (муниципального) имущества</t>
  </si>
  <si>
    <t>000 0409 02 0 01 83730 244</t>
  </si>
  <si>
    <t xml:space="preserve">  Обеспечение сохранности автомобильных дорог местного значения и условий безопасности</t>
  </si>
  <si>
    <t>000 0409 02 0 02 S6170 000</t>
  </si>
  <si>
    <t>000 0409 02 0 02 S6170 200</t>
  </si>
  <si>
    <t>000 0409 02 0 02 S6170 240</t>
  </si>
  <si>
    <t xml:space="preserve">  ЖИЛИЩНО-КОММУНАЛЬНОЕ ХОЗЯЙСТВО</t>
  </si>
  <si>
    <t>000 0500 00 0 00 00000 000</t>
  </si>
  <si>
    <t xml:space="preserve">  Жилищное хозяйство</t>
  </si>
  <si>
    <t>000 0501 00 0 00 00000 000</t>
  </si>
  <si>
    <t>000 0501 02 0 00 00000 000</t>
  </si>
  <si>
    <t>000 0501 02 0 07 83360 000</t>
  </si>
  <si>
    <t>000 0501 02 0 07 83360 800</t>
  </si>
  <si>
    <t>000 0501 02 0 07 83360 850</t>
  </si>
  <si>
    <t>000 0501 02 0 07 83360 851</t>
  </si>
  <si>
    <t xml:space="preserve">  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жилого фонда</t>
  </si>
  <si>
    <t>000 0501 70 0 00 83760 000</t>
  </si>
  <si>
    <t>000 0501 70 0 00 83760 200</t>
  </si>
  <si>
    <t>000 0501 70 0 00 83760 240</t>
  </si>
  <si>
    <t>000 0501 70 0 00 83760 244</t>
  </si>
  <si>
    <t xml:space="preserve">  Коммунальное хозяйство</t>
  </si>
  <si>
    <t>000 0502 00 0 00 00000 000</t>
  </si>
  <si>
    <t>000 0502 02 0 00 00000 000</t>
  </si>
  <si>
    <t>000 0502 02 0 07 83360 000</t>
  </si>
  <si>
    <t>000 0502 02 0 07 83360 800</t>
  </si>
  <si>
    <t>000 0502 02 0 07 83360 850</t>
  </si>
  <si>
    <t>000 0502 02 0 07 83360 851</t>
  </si>
  <si>
    <t>000 0502 02 0 07 83360 852</t>
  </si>
  <si>
    <t>000 0502 02 0 07 83360 853</t>
  </si>
  <si>
    <t xml:space="preserve">  Мероприятия в сфере коммунального хозяйства</t>
  </si>
  <si>
    <t>000 0502 02 0 08 81740 000</t>
  </si>
  <si>
    <t>000 0502 02 0 08 81740 200</t>
  </si>
  <si>
    <t>000 0502 02 0 08 81740 240</t>
  </si>
  <si>
    <t>000 0502 02 0 08 81740 244</t>
  </si>
  <si>
    <t xml:space="preserve">  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</si>
  <si>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000 0502 70 0 00 83710 000</t>
  </si>
  <si>
    <t>000 0502 70 0 00 83710 200</t>
  </si>
  <si>
    <t>000 0502 70 0 00 83710 240</t>
  </si>
  <si>
    <t>000 0502 70 0 00 83710 244</t>
  </si>
  <si>
    <t xml:space="preserve">  Благоустройство</t>
  </si>
  <si>
    <t>000 0503 00 0 00 00000 000</t>
  </si>
  <si>
    <t>000 0503 02 0 00 00000 000</t>
  </si>
  <si>
    <t xml:space="preserve">  Организация и обеспечение освещения улиц</t>
  </si>
  <si>
    <t>000 0503 02 0 03 81690 000</t>
  </si>
  <si>
    <t>000 0503 02 0 03 81690 200</t>
  </si>
  <si>
    <t>000 0503 02 0 03 81690 240</t>
  </si>
  <si>
    <t>000 0503 02 0 03 81690 244</t>
  </si>
  <si>
    <t xml:space="preserve">  Организация и содержание мест захоронения (кладбищ)</t>
  </si>
  <si>
    <t>000 0503 02 0 05 81710 000</t>
  </si>
  <si>
    <t>000 0503 02 0 05 81710 200</t>
  </si>
  <si>
    <t>000 0503 02 0 05 81710 240</t>
  </si>
  <si>
    <t>000 0503 02 0 05 81710 244</t>
  </si>
  <si>
    <t xml:space="preserve">  Мероприятия по благоустройству</t>
  </si>
  <si>
    <t>000 0503 02 0 06 81730 000</t>
  </si>
  <si>
    <t>000 0503 02 0 06 81730 200</t>
  </si>
  <si>
    <t>000 0503 02 0 06 81730 240</t>
  </si>
  <si>
    <t>000 0503 02 0 06 81730 244</t>
  </si>
  <si>
    <t>000 0503 02 0 07 83360 000</t>
  </si>
  <si>
    <t>000 0503 02 0 07 83360 800</t>
  </si>
  <si>
    <t>000 0503 02 0 07 83360 850</t>
  </si>
  <si>
    <t>000 0503 02 0 07 83360 851</t>
  </si>
  <si>
    <t>000 0503 02 0 07 83360 852</t>
  </si>
  <si>
    <t>000 0503 02 0 07 83360 853</t>
  </si>
  <si>
    <t xml:space="preserve">  Государственная программа Российской Федерации "Доступная среда"</t>
  </si>
  <si>
    <t>000 0503 04 0 00 00000 000</t>
  </si>
  <si>
    <t xml:space="preserve">  Мероприятия по благоустройству(дворовые территории)</t>
  </si>
  <si>
    <t>000 0503 04 0 02 81730 000</t>
  </si>
  <si>
    <t>000 0503 04 0 02 81730 200</t>
  </si>
  <si>
    <t>000 0503 04 0 02 81730 240</t>
  </si>
  <si>
    <t>000 0503 04 0 02 81730 244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</si>
  <si>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</si>
  <si>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</si>
  <si>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</si>
  <si>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</si>
  <si>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 xml:space="preserve">  Государственная программа Российской Федерации "Социальная поддержка граждан"</t>
  </si>
  <si>
    <t>000 0801 03 0 00 00000 000</t>
  </si>
  <si>
    <t xml:space="preserve">  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</si>
  <si>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000 0801 03 0 01 84260 000</t>
  </si>
  <si>
    <t>000 0801 03 0 01 84260 500</t>
  </si>
  <si>
    <t>000 0801 03 0 01 84260 540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</si>
  <si>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</si>
  <si>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</si>
  <si>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</si>
  <si>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</si>
  <si>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>000 1001 01 0 00 00000 000</t>
  </si>
  <si>
    <t xml:space="preserve">  Выплаты муниципальных пенсий (доплат к государственным пенсиям)</t>
  </si>
  <si>
    <t>000 1001 01 0 08 82450 000</t>
  </si>
  <si>
    <t xml:space="preserve">  Социальное обеспечение и иные выплаты населению</t>
  </si>
  <si>
    <t>000 1001 01 0 08 82450 300</t>
  </si>
  <si>
    <t xml:space="preserve">  Публичные нормативные социальные выплаты гражданам</t>
  </si>
  <si>
    <t>000 1001 01 0 08 82450 310</t>
  </si>
  <si>
    <t xml:space="preserve">  Иные пенсии, социальные доплаты к пенсиям</t>
  </si>
  <si>
    <t>000 1001 01 0 08 82450 312</t>
  </si>
  <si>
    <t>Результат исполнения бюджета (дефицит / профицит)</t>
  </si>
  <si>
    <t>450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</si>
  <si>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</si>
  <si>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</si>
  <si>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Изменение остатков средств</t>
  </si>
  <si>
    <t>000 01 05 00 00 00 0000 000</t>
  </si>
  <si>
    <t>увеличение остатков средств, всего</t>
  </si>
  <si>
    <t>X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</si>
  <si>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</si>
  <si>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</si>
  <si>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</si>
  <si>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</si>
  <si>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</si>
  <si>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</si>
  <si>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</si>
  <si>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</si>
  <si>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</si>
  <si>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</si>
  <si>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</si>
  <si>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</si>
  <si>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</si>
  <si>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</si>
  <si>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</si>
  <si>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</t>
  </si>
  <si>
    <t>(расшифровка подписи)</t>
  </si>
  <si>
    <t>Главный бухгалтер</t>
  </si>
  <si>
    <t/>
  </si>
  <si>
    <t>централизованной бухгалтерии</t>
  </si>
  <si>
    <t>Процент исполнения к утвержденным параметрам доходов</t>
  </si>
  <si>
    <t>Процент исполнения к утвержденным бюджетным назначениям</t>
  </si>
  <si>
    <t>Исполнитель</t>
  </si>
  <si>
    <t>Главный бухгалтер ______________ Денисова Н.А</t>
  </si>
  <si>
    <t xml:space="preserve">                        1. Доходы бюджета за 1 квартал 2021 г.</t>
  </si>
  <si>
    <t xml:space="preserve">  НАЛОГИ НА СОВОКУПНЫЙ ДОХОД</t>
  </si>
  <si>
    <t>000 1 05 00000 00 0000 000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</si>
  <si>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</si>
  <si>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000 1 05 03010 01 1000 110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</si>
  <si>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</si>
  <si>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</si>
  <si>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</si>
  <si>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</si>
  <si>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</si>
  <si>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 Невыясненные поступления</t>
  </si>
  <si>
    <t>000 1 17 01000 00 0000 180</t>
  </si>
  <si>
    <t xml:space="preserve">  Невыясненные поступления, зачисляемые в бюджеты сельских поселений</t>
  </si>
  <si>
    <t>000 1 17 01050 10 0000 180</t>
  </si>
  <si>
    <t>Кассовое исполнение            за 1 квартал 2021 года</t>
  </si>
  <si>
    <t>ОТЧЕТ ОБ ИСПОЛНЕНИИ БЮДЖЕТА ЗА 1 квартал 2021 г.</t>
  </si>
  <si>
    <t xml:space="preserve">                                          2. Расходы бюджета за 1 квартал 2021 г.</t>
  </si>
  <si>
    <t>Утвержденные бюджетные назначения на 2021 год</t>
  </si>
  <si>
    <t xml:space="preserve">  Прочая закупка товаров, работ и услуг</t>
  </si>
  <si>
    <t xml:space="preserve">  Закупка энергетических ресурсов</t>
  </si>
  <si>
    <t>000 0113 01 0 11 80930 247</t>
  </si>
  <si>
    <t xml:space="preserve">  Гражданская оборона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</si>
  <si>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</si>
  <si>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000 0409 02 0 02 S6170 244</t>
  </si>
  <si>
    <t>000 0502 02 0 08 81740 247</t>
  </si>
  <si>
    <t>000 0502 70 0 00 83710 243</t>
  </si>
  <si>
    <t>000 0503 02 0 03 81690 247</t>
  </si>
  <si>
    <t xml:space="preserve">                           3. Источники финансирования дефицита бюджета за 1 квартал 2021 г.</t>
  </si>
  <si>
    <t>Приложение к Постановлению Новодарковичской сельской администрации  от 13 апреля 2021 г. № 47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</si>
</sst>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2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4" fillId="0" borderId="1" xfId="4" applyNumberFormat="1" applyProtection="1">
      <alignment horizontal="right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0" fontId="3" fillId="0" borderId="1" xfId="73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49" fontId="3" fillId="0" borderId="17" xfId="84" applyNumberFormat="1" applyProtection="1">
      <alignment horizontal="center" vertical="center"/>
    </xf>
    <xf numFmtId="49" fontId="3" fillId="0" borderId="13" xfId="87" applyNumberFormat="1" applyProtection="1">
      <alignment horizontal="center" vertical="center"/>
    </xf>
    <xf numFmtId="4" fontId="3" fillId="0" borderId="13" xfId="91" applyNumberFormat="1" applyProtection="1">
      <alignment horizontal="right" shrinkToFit="1"/>
    </xf>
    <xf numFmtId="0" fontId="8" fillId="0" borderId="27" xfId="94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49" fontId="1" fillId="0" borderId="1" xfId="107" applyNumberFormat="1" applyProtection="1"/>
    <xf numFmtId="0" fontId="9" fillId="0" borderId="1" xfId="110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0" fontId="8" fillId="0" borderId="1" xfId="117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Alignment="1" applyProtection="1">
      <alignment horizontal="center" vertical="center"/>
    </xf>
    <xf numFmtId="0" fontId="6" fillId="0" borderId="1" xfId="14" applyNumberFormat="1" applyBorder="1" applyProtection="1"/>
    <xf numFmtId="49" fontId="1" fillId="0" borderId="1" xfId="107" applyNumberFormat="1" applyBorder="1" applyProtection="1"/>
    <xf numFmtId="49" fontId="3" fillId="0" borderId="1" xfId="75" applyNumberFormat="1" applyBorder="1" applyProtection="1">
      <alignment horizontal="center"/>
    </xf>
    <xf numFmtId="0" fontId="9" fillId="0" borderId="1" xfId="110" applyNumberFormat="1" applyBorder="1" applyProtection="1">
      <alignment horizontal="center"/>
    </xf>
    <xf numFmtId="0" fontId="3" fillId="0" borderId="1" xfId="10" applyNumberFormat="1" applyBorder="1" applyProtection="1"/>
    <xf numFmtId="0" fontId="8" fillId="0" borderId="1" xfId="117" applyNumberFormat="1" applyBorder="1" applyProtection="1"/>
    <xf numFmtId="0" fontId="3" fillId="0" borderId="1" xfId="110" applyNumberFormat="1" applyFont="1" applyAlignment="1" applyProtection="1">
      <alignment horizontal="left"/>
    </xf>
    <xf numFmtId="0" fontId="3" fillId="0" borderId="35" xfId="59" applyNumberFormat="1" applyBorder="1" applyProtection="1">
      <alignment horizontal="left" wrapText="1"/>
    </xf>
    <xf numFmtId="0" fontId="6" fillId="0" borderId="1" xfId="71" applyNumberFormat="1" applyBorder="1" applyProtection="1"/>
    <xf numFmtId="0" fontId="3" fillId="0" borderId="34" xfId="65" applyNumberFormat="1" applyBorder="1" applyProtection="1">
      <alignment horizontal="left" wrapText="1"/>
    </xf>
    <xf numFmtId="0" fontId="1" fillId="0" borderId="1" xfId="64" applyNumberFormat="1" applyBorder="1" applyProtection="1">
      <alignment wrapText="1"/>
    </xf>
    <xf numFmtId="49" fontId="3" fillId="0" borderId="36" xfId="60" applyNumberFormat="1" applyBorder="1" applyProtection="1">
      <alignment horizontal="center" wrapText="1"/>
    </xf>
    <xf numFmtId="49" fontId="3" fillId="0" borderId="37" xfId="61" applyNumberFormat="1" applyBorder="1" applyProtection="1">
      <alignment horizontal="center" wrapText="1"/>
    </xf>
    <xf numFmtId="4" fontId="3" fillId="0" borderId="37" xfId="62" applyNumberFormat="1" applyBorder="1" applyProtection="1">
      <alignment horizontal="right" wrapText="1"/>
    </xf>
    <xf numFmtId="4" fontId="3" fillId="0" borderId="35" xfId="63" applyNumberFormat="1" applyBorder="1" applyProtection="1">
      <alignment horizontal="right" wrapText="1"/>
    </xf>
    <xf numFmtId="0" fontId="6" fillId="0" borderId="1" xfId="72" applyNumberFormat="1" applyBorder="1" applyProtection="1"/>
    <xf numFmtId="49" fontId="3" fillId="0" borderId="38" xfId="66" applyNumberFormat="1" applyBorder="1" applyProtection="1">
      <alignment horizontal="center" shrinkToFit="1"/>
    </xf>
    <xf numFmtId="49" fontId="3" fillId="0" borderId="39" xfId="67" applyNumberFormat="1" applyBorder="1" applyProtection="1">
      <alignment horizontal="center"/>
    </xf>
    <xf numFmtId="4" fontId="3" fillId="0" borderId="39" xfId="68" applyNumberFormat="1" applyBorder="1" applyProtection="1">
      <alignment horizontal="right" shrinkToFit="1"/>
    </xf>
    <xf numFmtId="4" fontId="3" fillId="0" borderId="40" xfId="63" applyNumberFormat="1" applyBorder="1" applyProtection="1">
      <alignment horizontal="right" wrapText="1"/>
    </xf>
    <xf numFmtId="0" fontId="3" fillId="0" borderId="21" xfId="63" applyNumberFormat="1" applyProtection="1">
      <alignment horizontal="right" wrapText="1"/>
    </xf>
    <xf numFmtId="4" fontId="3" fillId="0" borderId="42" xfId="54" applyNumberFormat="1" applyBorder="1" applyProtection="1">
      <alignment horizontal="right" shrinkToFit="1"/>
    </xf>
    <xf numFmtId="4" fontId="3" fillId="0" borderId="41" xfId="54" applyNumberFormat="1" applyBorder="1" applyProtection="1">
      <alignment horizontal="right" shrinkToFit="1"/>
    </xf>
    <xf numFmtId="0" fontId="0" fillId="0" borderId="1" xfId="0" applyBorder="1" applyAlignment="1" applyProtection="1">
      <alignment horizontal="right" wrapText="1"/>
      <protection locked="0"/>
    </xf>
    <xf numFmtId="0" fontId="2" fillId="0" borderId="1" xfId="2" applyNumberFormat="1" applyAlignment="1" applyProtection="1">
      <alignment horizontal="center" vertical="center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09" applyNumberFormat="1" applyBorder="1" applyProtection="1">
      <alignment horizontal="center" wrapText="1"/>
    </xf>
    <xf numFmtId="0" fontId="3" fillId="0" borderId="1" xfId="109" applyBorder="1">
      <alignment horizontal="center" wrapText="1"/>
    </xf>
    <xf numFmtId="0" fontId="9" fillId="0" borderId="1" xfId="111" applyNumberFormat="1" applyBorder="1" applyProtection="1">
      <alignment horizontal="center"/>
    </xf>
    <xf numFmtId="0" fontId="9" fillId="0" borderId="1" xfId="111" applyBorder="1">
      <alignment horizontal="center"/>
    </xf>
    <xf numFmtId="0" fontId="3" fillId="0" borderId="1" xfId="116" applyNumberFormat="1" applyBorder="1" applyProtection="1">
      <alignment horizontal="center"/>
    </xf>
    <xf numFmtId="0" fontId="3" fillId="0" borderId="1" xfId="116" applyBorder="1">
      <alignment horizontal="center"/>
    </xf>
    <xf numFmtId="0" fontId="3" fillId="0" borderId="1" xfId="3" applyNumberFormat="1" applyBorder="1" applyProtection="1">
      <alignment horizontal="center"/>
    </xf>
    <xf numFmtId="0" fontId="3" fillId="0" borderId="1" xfId="3" applyBorder="1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SheetLayoutView="100" workbookViewId="0">
      <selection activeCell="J10" sqref="J10"/>
    </sheetView>
  </sheetViews>
  <sheetFormatPr defaultRowHeight="15"/>
  <cols>
    <col min="1" max="1" width="50.7109375" style="1" customWidth="1"/>
    <col min="2" max="2" width="13.28515625" style="1" customWidth="1"/>
    <col min="3" max="3" width="24" style="1" customWidth="1"/>
    <col min="4" max="5" width="19.85546875" style="1" customWidth="1"/>
    <col min="6" max="6" width="21.140625" style="1" customWidth="1"/>
    <col min="7" max="7" width="9.140625" style="1" hidden="1"/>
    <col min="8" max="16384" width="9.140625" style="1"/>
  </cols>
  <sheetData>
    <row r="1" spans="1:7" ht="32.25" customHeight="1">
      <c r="D1" s="96" t="s">
        <v>359</v>
      </c>
      <c r="E1" s="96"/>
      <c r="F1" s="96"/>
    </row>
    <row r="2" spans="1:7" ht="12" customHeight="1">
      <c r="A2" s="2"/>
      <c r="B2" s="2"/>
      <c r="C2" s="2"/>
      <c r="D2" s="2"/>
      <c r="E2" s="2"/>
      <c r="F2" s="2"/>
      <c r="G2" s="2"/>
    </row>
    <row r="3" spans="1:7" ht="39.75" customHeight="1">
      <c r="A3" s="97" t="s">
        <v>346</v>
      </c>
      <c r="B3" s="97"/>
      <c r="C3" s="97"/>
      <c r="D3" s="97"/>
      <c r="E3" s="97"/>
      <c r="F3" s="97"/>
      <c r="G3" s="4"/>
    </row>
    <row r="4" spans="1:7" ht="7.5" customHeight="1">
      <c r="A4" s="72"/>
      <c r="B4" s="72"/>
      <c r="C4" s="72"/>
      <c r="D4" s="72"/>
      <c r="E4" s="72"/>
      <c r="F4" s="72"/>
      <c r="G4" s="4"/>
    </row>
    <row r="5" spans="1:7" ht="14.1" customHeight="1">
      <c r="A5" s="98" t="s">
        <v>331</v>
      </c>
      <c r="B5" s="99"/>
      <c r="C5" s="99"/>
      <c r="D5" s="99"/>
      <c r="E5" s="99"/>
      <c r="F5" s="99"/>
      <c r="G5" s="9"/>
    </row>
    <row r="6" spans="1:7" ht="12.95" customHeight="1">
      <c r="A6" s="100" t="s">
        <v>0</v>
      </c>
      <c r="B6" s="100" t="s">
        <v>1</v>
      </c>
      <c r="C6" s="100" t="s">
        <v>2</v>
      </c>
      <c r="D6" s="102" t="s">
        <v>348</v>
      </c>
      <c r="E6" s="102" t="s">
        <v>345</v>
      </c>
      <c r="F6" s="100" t="s">
        <v>327</v>
      </c>
      <c r="G6" s="10"/>
    </row>
    <row r="7" spans="1:7" ht="12" customHeight="1">
      <c r="A7" s="101"/>
      <c r="B7" s="101"/>
      <c r="C7" s="101"/>
      <c r="D7" s="103"/>
      <c r="E7" s="103"/>
      <c r="F7" s="101"/>
      <c r="G7" s="11"/>
    </row>
    <row r="8" spans="1:7" ht="14.25" customHeight="1">
      <c r="A8" s="101"/>
      <c r="B8" s="101"/>
      <c r="C8" s="101"/>
      <c r="D8" s="103"/>
      <c r="E8" s="103"/>
      <c r="F8" s="101"/>
      <c r="G8" s="11"/>
    </row>
    <row r="9" spans="1:7" ht="14.25" customHeight="1">
      <c r="A9" s="12">
        <v>1</v>
      </c>
      <c r="B9" s="13">
        <v>2</v>
      </c>
      <c r="C9" s="13">
        <v>3</v>
      </c>
      <c r="D9" s="14" t="s">
        <v>3</v>
      </c>
      <c r="E9" s="14" t="s">
        <v>4</v>
      </c>
      <c r="F9" s="14" t="s">
        <v>5</v>
      </c>
      <c r="G9" s="11"/>
    </row>
    <row r="10" spans="1:7" ht="17.25" customHeight="1">
      <c r="A10" s="15" t="s">
        <v>6</v>
      </c>
      <c r="B10" s="16" t="s">
        <v>7</v>
      </c>
      <c r="C10" s="17" t="s">
        <v>8</v>
      </c>
      <c r="D10" s="18">
        <v>15119010.539999999</v>
      </c>
      <c r="E10" s="18">
        <v>1675581.52</v>
      </c>
      <c r="F10" s="18">
        <f>E10/D10*100</f>
        <v>11.08261361130052</v>
      </c>
      <c r="G10" s="11"/>
    </row>
    <row r="11" spans="1:7" ht="15" customHeight="1">
      <c r="A11" s="19" t="s">
        <v>9</v>
      </c>
      <c r="B11" s="20"/>
      <c r="C11" s="21"/>
      <c r="D11" s="22"/>
      <c r="E11" s="22"/>
      <c r="F11" s="22"/>
      <c r="G11" s="11"/>
    </row>
    <row r="12" spans="1:7">
      <c r="A12" s="23" t="s">
        <v>10</v>
      </c>
      <c r="B12" s="24" t="s">
        <v>7</v>
      </c>
      <c r="C12" s="25" t="s">
        <v>11</v>
      </c>
      <c r="D12" s="26">
        <v>8489393</v>
      </c>
      <c r="E12" s="26">
        <v>1554541.92</v>
      </c>
      <c r="F12" s="26">
        <f>E12/D12*100</f>
        <v>18.311579167085327</v>
      </c>
      <c r="G12" s="11"/>
    </row>
    <row r="13" spans="1:7">
      <c r="A13" s="23" t="s">
        <v>12</v>
      </c>
      <c r="B13" s="24" t="s">
        <v>7</v>
      </c>
      <c r="C13" s="25" t="s">
        <v>13</v>
      </c>
      <c r="D13" s="26">
        <v>866000</v>
      </c>
      <c r="E13" s="26">
        <v>180259.25</v>
      </c>
      <c r="F13" s="26">
        <f t="shared" ref="F13:F53" si="0">E13/D13*100</f>
        <v>20.815155889145494</v>
      </c>
      <c r="G13" s="11"/>
    </row>
    <row r="14" spans="1:7">
      <c r="A14" s="23" t="s">
        <v>14</v>
      </c>
      <c r="B14" s="24" t="s">
        <v>7</v>
      </c>
      <c r="C14" s="25" t="s">
        <v>15</v>
      </c>
      <c r="D14" s="26">
        <v>866000</v>
      </c>
      <c r="E14" s="26">
        <v>180259.25</v>
      </c>
      <c r="F14" s="26">
        <f t="shared" si="0"/>
        <v>20.815155889145494</v>
      </c>
      <c r="G14" s="11"/>
    </row>
    <row r="15" spans="1:7" ht="57">
      <c r="A15" s="23" t="s">
        <v>16</v>
      </c>
      <c r="B15" s="24" t="s">
        <v>7</v>
      </c>
      <c r="C15" s="25" t="s">
        <v>17</v>
      </c>
      <c r="D15" s="26">
        <v>711770</v>
      </c>
      <c r="E15" s="26">
        <v>176265.89</v>
      </c>
      <c r="F15" s="26">
        <f t="shared" si="0"/>
        <v>24.764444975202665</v>
      </c>
      <c r="G15" s="11"/>
    </row>
    <row r="16" spans="1:7" ht="90.75">
      <c r="A16" s="23" t="s">
        <v>18</v>
      </c>
      <c r="B16" s="24" t="s">
        <v>7</v>
      </c>
      <c r="C16" s="25" t="s">
        <v>19</v>
      </c>
      <c r="D16" s="26">
        <v>145100</v>
      </c>
      <c r="E16" s="26">
        <v>1665.86</v>
      </c>
      <c r="F16" s="26">
        <f t="shared" si="0"/>
        <v>1.148077188146106</v>
      </c>
      <c r="G16" s="11"/>
    </row>
    <row r="17" spans="1:7" ht="34.5">
      <c r="A17" s="23" t="s">
        <v>21</v>
      </c>
      <c r="B17" s="24" t="s">
        <v>7</v>
      </c>
      <c r="C17" s="25" t="s">
        <v>22</v>
      </c>
      <c r="D17" s="26">
        <v>9130</v>
      </c>
      <c r="E17" s="26">
        <v>2327.5</v>
      </c>
      <c r="F17" s="26">
        <f t="shared" si="0"/>
        <v>25.492880613362541</v>
      </c>
      <c r="G17" s="11"/>
    </row>
    <row r="18" spans="1:7">
      <c r="A18" s="23" t="s">
        <v>332</v>
      </c>
      <c r="B18" s="24" t="s">
        <v>7</v>
      </c>
      <c r="C18" s="25" t="s">
        <v>333</v>
      </c>
      <c r="D18" s="26">
        <v>500</v>
      </c>
      <c r="E18" s="26">
        <v>22.22</v>
      </c>
      <c r="F18" s="26">
        <f t="shared" si="0"/>
        <v>4.444</v>
      </c>
      <c r="G18" s="11"/>
    </row>
    <row r="19" spans="1:7" ht="34.5">
      <c r="A19" s="23" t="s">
        <v>334</v>
      </c>
      <c r="B19" s="24" t="s">
        <v>7</v>
      </c>
      <c r="C19" s="25" t="s">
        <v>335</v>
      </c>
      <c r="D19" s="26">
        <v>500</v>
      </c>
      <c r="E19" s="26">
        <v>22.22</v>
      </c>
      <c r="F19" s="26">
        <f t="shared" si="0"/>
        <v>4.444</v>
      </c>
      <c r="G19" s="11"/>
    </row>
    <row r="20" spans="1:7">
      <c r="A20" s="23" t="s">
        <v>23</v>
      </c>
      <c r="B20" s="24" t="s">
        <v>7</v>
      </c>
      <c r="C20" s="25" t="s">
        <v>24</v>
      </c>
      <c r="D20" s="26">
        <v>6600500</v>
      </c>
      <c r="E20" s="26">
        <v>1315944.24</v>
      </c>
      <c r="F20" s="26">
        <f t="shared" si="0"/>
        <v>19.937038709188698</v>
      </c>
      <c r="G20" s="11"/>
    </row>
    <row r="21" spans="1:7">
      <c r="A21" s="23" t="s">
        <v>25</v>
      </c>
      <c r="B21" s="24" t="s">
        <v>7</v>
      </c>
      <c r="C21" s="25" t="s">
        <v>26</v>
      </c>
      <c r="D21" s="26">
        <v>1847000</v>
      </c>
      <c r="E21" s="26">
        <v>63621.3</v>
      </c>
      <c r="F21" s="26">
        <f t="shared" si="0"/>
        <v>3.4445749864645374</v>
      </c>
      <c r="G21" s="11"/>
    </row>
    <row r="22" spans="1:7" ht="34.5">
      <c r="A22" s="23" t="s">
        <v>27</v>
      </c>
      <c r="B22" s="24" t="s">
        <v>7</v>
      </c>
      <c r="C22" s="25" t="s">
        <v>28</v>
      </c>
      <c r="D22" s="26">
        <v>1847000</v>
      </c>
      <c r="E22" s="26">
        <v>63621.3</v>
      </c>
      <c r="F22" s="26">
        <f t="shared" si="0"/>
        <v>3.4445749864645374</v>
      </c>
      <c r="G22" s="11"/>
    </row>
    <row r="23" spans="1:7">
      <c r="A23" s="23" t="s">
        <v>29</v>
      </c>
      <c r="B23" s="24" t="s">
        <v>7</v>
      </c>
      <c r="C23" s="25" t="s">
        <v>30</v>
      </c>
      <c r="D23" s="26">
        <v>4753500</v>
      </c>
      <c r="E23" s="26">
        <v>1252322.94</v>
      </c>
      <c r="F23" s="26">
        <f t="shared" si="0"/>
        <v>26.345281161249606</v>
      </c>
      <c r="G23" s="11"/>
    </row>
    <row r="24" spans="1:7">
      <c r="A24" s="23" t="s">
        <v>31</v>
      </c>
      <c r="B24" s="24" t="s">
        <v>7</v>
      </c>
      <c r="C24" s="25" t="s">
        <v>32</v>
      </c>
      <c r="D24" s="26">
        <v>1915000</v>
      </c>
      <c r="E24" s="26">
        <v>1033186.48</v>
      </c>
      <c r="F24" s="26">
        <f t="shared" si="0"/>
        <v>53.952296605744124</v>
      </c>
      <c r="G24" s="11"/>
    </row>
    <row r="25" spans="1:7" ht="23.25">
      <c r="A25" s="23" t="s">
        <v>33</v>
      </c>
      <c r="B25" s="24" t="s">
        <v>7</v>
      </c>
      <c r="C25" s="25" t="s">
        <v>34</v>
      </c>
      <c r="D25" s="26">
        <v>1915000</v>
      </c>
      <c r="E25" s="26">
        <v>1033186.48</v>
      </c>
      <c r="F25" s="26">
        <f t="shared" si="0"/>
        <v>53.952296605744124</v>
      </c>
      <c r="G25" s="11"/>
    </row>
    <row r="26" spans="1:7">
      <c r="A26" s="23" t="s">
        <v>35</v>
      </c>
      <c r="B26" s="24" t="s">
        <v>7</v>
      </c>
      <c r="C26" s="25" t="s">
        <v>36</v>
      </c>
      <c r="D26" s="26">
        <v>2838500</v>
      </c>
      <c r="E26" s="26">
        <v>219136.46</v>
      </c>
      <c r="F26" s="26">
        <f t="shared" si="0"/>
        <v>7.7201500792672189</v>
      </c>
      <c r="G26" s="11"/>
    </row>
    <row r="27" spans="1:7" ht="23.25">
      <c r="A27" s="23" t="s">
        <v>37</v>
      </c>
      <c r="B27" s="24" t="s">
        <v>7</v>
      </c>
      <c r="C27" s="25" t="s">
        <v>38</v>
      </c>
      <c r="D27" s="26">
        <v>2838500</v>
      </c>
      <c r="E27" s="26">
        <v>219136.46</v>
      </c>
      <c r="F27" s="26">
        <f t="shared" si="0"/>
        <v>7.7201500792672189</v>
      </c>
      <c r="G27" s="11"/>
    </row>
    <row r="28" spans="1:7" ht="34.5">
      <c r="A28" s="23" t="s">
        <v>39</v>
      </c>
      <c r="B28" s="24" t="s">
        <v>7</v>
      </c>
      <c r="C28" s="25" t="s">
        <v>40</v>
      </c>
      <c r="D28" s="26">
        <v>623282</v>
      </c>
      <c r="E28" s="26">
        <v>47433.66</v>
      </c>
      <c r="F28" s="26">
        <f t="shared" si="0"/>
        <v>7.6103048058503227</v>
      </c>
      <c r="G28" s="11"/>
    </row>
    <row r="29" spans="1:7" ht="68.25">
      <c r="A29" s="23" t="s">
        <v>336</v>
      </c>
      <c r="B29" s="24" t="s">
        <v>7</v>
      </c>
      <c r="C29" s="25" t="s">
        <v>41</v>
      </c>
      <c r="D29" s="26">
        <v>519470</v>
      </c>
      <c r="E29" s="26">
        <v>30457.55</v>
      </c>
      <c r="F29" s="26">
        <f t="shared" si="0"/>
        <v>5.8631971047413707</v>
      </c>
      <c r="G29" s="11"/>
    </row>
    <row r="30" spans="1:7" ht="57">
      <c r="A30" s="23" t="s">
        <v>42</v>
      </c>
      <c r="B30" s="24" t="s">
        <v>7</v>
      </c>
      <c r="C30" s="25" t="s">
        <v>43</v>
      </c>
      <c r="D30" s="26">
        <v>519470</v>
      </c>
      <c r="E30" s="26">
        <v>30457.55</v>
      </c>
      <c r="F30" s="26">
        <f t="shared" si="0"/>
        <v>5.8631971047413707</v>
      </c>
      <c r="G30" s="11"/>
    </row>
    <row r="31" spans="1:7" ht="68.25">
      <c r="A31" s="23" t="s">
        <v>44</v>
      </c>
      <c r="B31" s="24" t="s">
        <v>7</v>
      </c>
      <c r="C31" s="25" t="s">
        <v>45</v>
      </c>
      <c r="D31" s="26">
        <v>103812</v>
      </c>
      <c r="E31" s="26">
        <v>16976.11</v>
      </c>
      <c r="F31" s="26">
        <f t="shared" si="0"/>
        <v>16.352743420799136</v>
      </c>
      <c r="G31" s="11"/>
    </row>
    <row r="32" spans="1:7" ht="68.25">
      <c r="A32" s="23" t="s">
        <v>46</v>
      </c>
      <c r="B32" s="24" t="s">
        <v>7</v>
      </c>
      <c r="C32" s="25" t="s">
        <v>47</v>
      </c>
      <c r="D32" s="26">
        <v>103812</v>
      </c>
      <c r="E32" s="26">
        <v>16976.11</v>
      </c>
      <c r="F32" s="26">
        <f t="shared" si="0"/>
        <v>16.352743420799136</v>
      </c>
      <c r="G32" s="11"/>
    </row>
    <row r="33" spans="1:7" ht="68.25">
      <c r="A33" s="23" t="s">
        <v>48</v>
      </c>
      <c r="B33" s="24" t="s">
        <v>7</v>
      </c>
      <c r="C33" s="25" t="s">
        <v>49</v>
      </c>
      <c r="D33" s="26">
        <v>103812</v>
      </c>
      <c r="E33" s="26">
        <v>16976.11</v>
      </c>
      <c r="F33" s="26">
        <f t="shared" si="0"/>
        <v>16.352743420799136</v>
      </c>
      <c r="G33" s="11"/>
    </row>
    <row r="34" spans="1:7" ht="23.25">
      <c r="A34" s="23" t="s">
        <v>50</v>
      </c>
      <c r="B34" s="24" t="s">
        <v>7</v>
      </c>
      <c r="C34" s="25" t="s">
        <v>51</v>
      </c>
      <c r="D34" s="26">
        <v>50101</v>
      </c>
      <c r="E34" s="26">
        <v>9356.5499999999993</v>
      </c>
      <c r="F34" s="26">
        <f t="shared" si="0"/>
        <v>18.675375741003172</v>
      </c>
      <c r="G34" s="11"/>
    </row>
    <row r="35" spans="1:7">
      <c r="A35" s="23" t="s">
        <v>52</v>
      </c>
      <c r="B35" s="24" t="s">
        <v>7</v>
      </c>
      <c r="C35" s="25" t="s">
        <v>53</v>
      </c>
      <c r="D35" s="26">
        <v>50101</v>
      </c>
      <c r="E35" s="26">
        <v>9356.5499999999993</v>
      </c>
      <c r="F35" s="26">
        <f t="shared" si="0"/>
        <v>18.675375741003172</v>
      </c>
      <c r="G35" s="11"/>
    </row>
    <row r="36" spans="1:7" ht="23.25">
      <c r="A36" s="23" t="s">
        <v>54</v>
      </c>
      <c r="B36" s="24" t="s">
        <v>7</v>
      </c>
      <c r="C36" s="25" t="s">
        <v>55</v>
      </c>
      <c r="D36" s="26">
        <v>50101</v>
      </c>
      <c r="E36" s="26">
        <v>9356.5499999999993</v>
      </c>
      <c r="F36" s="26">
        <f t="shared" si="0"/>
        <v>18.675375741003172</v>
      </c>
      <c r="G36" s="11"/>
    </row>
    <row r="37" spans="1:7" ht="34.5">
      <c r="A37" s="23" t="s">
        <v>56</v>
      </c>
      <c r="B37" s="24" t="s">
        <v>7</v>
      </c>
      <c r="C37" s="25" t="s">
        <v>57</v>
      </c>
      <c r="D37" s="26">
        <v>50101</v>
      </c>
      <c r="E37" s="26">
        <v>9356.5499999999993</v>
      </c>
      <c r="F37" s="26">
        <f t="shared" si="0"/>
        <v>18.675375741003172</v>
      </c>
      <c r="G37" s="11"/>
    </row>
    <row r="38" spans="1:7" ht="23.25">
      <c r="A38" s="23" t="s">
        <v>58</v>
      </c>
      <c r="B38" s="24" t="s">
        <v>7</v>
      </c>
      <c r="C38" s="25" t="s">
        <v>59</v>
      </c>
      <c r="D38" s="26">
        <v>349000</v>
      </c>
      <c r="E38" s="26" t="s">
        <v>20</v>
      </c>
      <c r="F38" s="26" t="s">
        <v>20</v>
      </c>
      <c r="G38" s="11"/>
    </row>
    <row r="39" spans="1:7" ht="68.25">
      <c r="A39" s="23" t="s">
        <v>60</v>
      </c>
      <c r="B39" s="24" t="s">
        <v>7</v>
      </c>
      <c r="C39" s="25" t="s">
        <v>61</v>
      </c>
      <c r="D39" s="26">
        <v>349000</v>
      </c>
      <c r="E39" s="26" t="s">
        <v>20</v>
      </c>
      <c r="F39" s="26" t="s">
        <v>20</v>
      </c>
      <c r="G39" s="11"/>
    </row>
    <row r="40" spans="1:7" ht="68.25">
      <c r="A40" s="23" t="s">
        <v>337</v>
      </c>
      <c r="B40" s="24" t="s">
        <v>7</v>
      </c>
      <c r="C40" s="25" t="s">
        <v>338</v>
      </c>
      <c r="D40" s="26">
        <v>349000</v>
      </c>
      <c r="E40" s="26" t="s">
        <v>20</v>
      </c>
      <c r="F40" s="26" t="s">
        <v>20</v>
      </c>
      <c r="G40" s="11"/>
    </row>
    <row r="41" spans="1:7" ht="68.25">
      <c r="A41" s="23" t="s">
        <v>339</v>
      </c>
      <c r="B41" s="24" t="s">
        <v>7</v>
      </c>
      <c r="C41" s="25" t="s">
        <v>340</v>
      </c>
      <c r="D41" s="26">
        <v>349000</v>
      </c>
      <c r="E41" s="26" t="s">
        <v>20</v>
      </c>
      <c r="F41" s="26" t="s">
        <v>20</v>
      </c>
      <c r="G41" s="11"/>
    </row>
    <row r="42" spans="1:7">
      <c r="A42" s="23" t="s">
        <v>62</v>
      </c>
      <c r="B42" s="24" t="s">
        <v>7</v>
      </c>
      <c r="C42" s="25" t="s">
        <v>63</v>
      </c>
      <c r="D42" s="26">
        <v>10</v>
      </c>
      <c r="E42" s="26">
        <v>1526</v>
      </c>
      <c r="F42" s="26">
        <f t="shared" si="0"/>
        <v>15260</v>
      </c>
      <c r="G42" s="11"/>
    </row>
    <row r="43" spans="1:7">
      <c r="A43" s="23" t="s">
        <v>341</v>
      </c>
      <c r="B43" s="24" t="s">
        <v>7</v>
      </c>
      <c r="C43" s="25" t="s">
        <v>342</v>
      </c>
      <c r="D43" s="26" t="s">
        <v>20</v>
      </c>
      <c r="E43" s="26">
        <v>1526</v>
      </c>
      <c r="F43" s="26" t="s">
        <v>20</v>
      </c>
      <c r="G43" s="11"/>
    </row>
    <row r="44" spans="1:7" ht="23.25">
      <c r="A44" s="23" t="s">
        <v>343</v>
      </c>
      <c r="B44" s="24" t="s">
        <v>7</v>
      </c>
      <c r="C44" s="25" t="s">
        <v>344</v>
      </c>
      <c r="D44" s="26" t="s">
        <v>20</v>
      </c>
      <c r="E44" s="26">
        <v>1526</v>
      </c>
      <c r="F44" s="26" t="s">
        <v>20</v>
      </c>
      <c r="G44" s="11"/>
    </row>
    <row r="45" spans="1:7">
      <c r="A45" s="23" t="s">
        <v>64</v>
      </c>
      <c r="B45" s="24" t="s">
        <v>7</v>
      </c>
      <c r="C45" s="25" t="s">
        <v>65</v>
      </c>
      <c r="D45" s="26">
        <v>10</v>
      </c>
      <c r="E45" s="26" t="s">
        <v>20</v>
      </c>
      <c r="F45" s="26" t="s">
        <v>20</v>
      </c>
      <c r="G45" s="11"/>
    </row>
    <row r="46" spans="1:7">
      <c r="A46" s="23" t="s">
        <v>66</v>
      </c>
      <c r="B46" s="24" t="s">
        <v>7</v>
      </c>
      <c r="C46" s="25" t="s">
        <v>67</v>
      </c>
      <c r="D46" s="26">
        <v>10</v>
      </c>
      <c r="E46" s="26" t="s">
        <v>20</v>
      </c>
      <c r="F46" s="26" t="s">
        <v>20</v>
      </c>
      <c r="G46" s="11"/>
    </row>
    <row r="47" spans="1:7">
      <c r="A47" s="23" t="s">
        <v>68</v>
      </c>
      <c r="B47" s="24" t="s">
        <v>7</v>
      </c>
      <c r="C47" s="25" t="s">
        <v>69</v>
      </c>
      <c r="D47" s="26">
        <v>6629617.54</v>
      </c>
      <c r="E47" s="26">
        <v>121039.6</v>
      </c>
      <c r="F47" s="26">
        <f t="shared" si="0"/>
        <v>1.8257403126153791</v>
      </c>
      <c r="G47" s="11"/>
    </row>
    <row r="48" spans="1:7" ht="23.25">
      <c r="A48" s="23" t="s">
        <v>70</v>
      </c>
      <c r="B48" s="24" t="s">
        <v>7</v>
      </c>
      <c r="C48" s="25" t="s">
        <v>71</v>
      </c>
      <c r="D48" s="26">
        <v>6629617.54</v>
      </c>
      <c r="E48" s="26">
        <v>121039.6</v>
      </c>
      <c r="F48" s="26">
        <f t="shared" si="0"/>
        <v>1.8257403126153791</v>
      </c>
      <c r="G48" s="11"/>
    </row>
    <row r="49" spans="1:7" ht="23.25">
      <c r="A49" s="23" t="s">
        <v>72</v>
      </c>
      <c r="B49" s="24" t="s">
        <v>7</v>
      </c>
      <c r="C49" s="25" t="s">
        <v>73</v>
      </c>
      <c r="D49" s="26">
        <v>222090</v>
      </c>
      <c r="E49" s="26">
        <v>55522.5</v>
      </c>
      <c r="F49" s="26">
        <f t="shared" si="0"/>
        <v>25</v>
      </c>
      <c r="G49" s="11"/>
    </row>
    <row r="50" spans="1:7" ht="34.5">
      <c r="A50" s="23" t="s">
        <v>74</v>
      </c>
      <c r="B50" s="24" t="s">
        <v>7</v>
      </c>
      <c r="C50" s="25" t="s">
        <v>75</v>
      </c>
      <c r="D50" s="26">
        <v>222090</v>
      </c>
      <c r="E50" s="26">
        <v>55522.5</v>
      </c>
      <c r="F50" s="26">
        <f t="shared" si="0"/>
        <v>25</v>
      </c>
      <c r="G50" s="11"/>
    </row>
    <row r="51" spans="1:7" ht="34.5">
      <c r="A51" s="23" t="s">
        <v>76</v>
      </c>
      <c r="B51" s="24" t="s">
        <v>7</v>
      </c>
      <c r="C51" s="25" t="s">
        <v>77</v>
      </c>
      <c r="D51" s="26">
        <v>222090</v>
      </c>
      <c r="E51" s="26">
        <v>55522.5</v>
      </c>
      <c r="F51" s="26">
        <f t="shared" si="0"/>
        <v>25</v>
      </c>
      <c r="G51" s="11"/>
    </row>
    <row r="52" spans="1:7">
      <c r="A52" s="23" t="s">
        <v>78</v>
      </c>
      <c r="B52" s="24" t="s">
        <v>7</v>
      </c>
      <c r="C52" s="25" t="s">
        <v>79</v>
      </c>
      <c r="D52" s="26">
        <v>6407527.54</v>
      </c>
      <c r="E52" s="26">
        <v>65517.1</v>
      </c>
      <c r="F52" s="26">
        <f t="shared" si="0"/>
        <v>1.0225020429642975</v>
      </c>
      <c r="G52" s="11"/>
    </row>
    <row r="53" spans="1:7" ht="57">
      <c r="A53" s="23" t="s">
        <v>80</v>
      </c>
      <c r="B53" s="24" t="s">
        <v>7</v>
      </c>
      <c r="C53" s="25" t="s">
        <v>81</v>
      </c>
      <c r="D53" s="26">
        <v>6407527.54</v>
      </c>
      <c r="E53" s="26">
        <v>65517.1</v>
      </c>
      <c r="F53" s="26">
        <f t="shared" si="0"/>
        <v>1.0225020429642975</v>
      </c>
      <c r="G53" s="11"/>
    </row>
    <row r="54" spans="1:7" ht="15" customHeight="1">
      <c r="A54" s="6"/>
      <c r="B54" s="6"/>
      <c r="C54" s="6"/>
      <c r="D54" s="6"/>
      <c r="E54" s="6"/>
      <c r="F54" s="6"/>
      <c r="G54" s="6"/>
    </row>
  </sheetData>
  <mergeCells count="9">
    <mergeCell ref="D1:F1"/>
    <mergeCell ref="A3:F3"/>
    <mergeCell ref="A5:F5"/>
    <mergeCell ref="A6:A8"/>
    <mergeCell ref="B6:B8"/>
    <mergeCell ref="C6:C8"/>
    <mergeCell ref="D6:D8"/>
    <mergeCell ref="E6:E8"/>
    <mergeCell ref="F6:F8"/>
  </mergeCells>
  <pageMargins left="0.39370078740157483" right="0.39370078740157483" top="0.39370078740157483" bottom="0.39370078740157483" header="0.51181102362204722" footer="0.51181102362204722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5"/>
  <sheetViews>
    <sheetView zoomScaleSheetLayoutView="100" workbookViewId="0">
      <selection activeCell="J149" sqref="J149"/>
    </sheetView>
  </sheetViews>
  <sheetFormatPr defaultRowHeight="1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>
      <c r="A1" s="104" t="s">
        <v>347</v>
      </c>
      <c r="B1" s="105"/>
      <c r="C1" s="105"/>
      <c r="D1" s="105"/>
      <c r="E1" s="105"/>
      <c r="F1" s="27"/>
      <c r="G1" s="3"/>
    </row>
    <row r="2" spans="1:7" ht="14.1" customHeight="1">
      <c r="A2" s="9"/>
      <c r="B2" s="9"/>
      <c r="C2" s="9"/>
      <c r="D2" s="9"/>
      <c r="E2" s="9"/>
      <c r="F2" s="9"/>
      <c r="G2" s="3"/>
    </row>
    <row r="3" spans="1:7" ht="12" customHeight="1">
      <c r="A3" s="100" t="s">
        <v>0</v>
      </c>
      <c r="B3" s="100" t="s">
        <v>1</v>
      </c>
      <c r="C3" s="100" t="s">
        <v>82</v>
      </c>
      <c r="D3" s="102" t="s">
        <v>348</v>
      </c>
      <c r="E3" s="102" t="s">
        <v>345</v>
      </c>
      <c r="F3" s="100" t="s">
        <v>328</v>
      </c>
      <c r="G3" s="28"/>
    </row>
    <row r="4" spans="1:7" ht="12" customHeight="1">
      <c r="A4" s="101"/>
      <c r="B4" s="101"/>
      <c r="C4" s="101"/>
      <c r="D4" s="103"/>
      <c r="E4" s="103"/>
      <c r="F4" s="101"/>
      <c r="G4" s="28"/>
    </row>
    <row r="5" spans="1:7" ht="11.1" customHeight="1">
      <c r="A5" s="101"/>
      <c r="B5" s="101"/>
      <c r="C5" s="101"/>
      <c r="D5" s="103"/>
      <c r="E5" s="103"/>
      <c r="F5" s="101"/>
      <c r="G5" s="28"/>
    </row>
    <row r="6" spans="1:7" ht="12" customHeight="1" thickBot="1">
      <c r="A6" s="12">
        <v>1</v>
      </c>
      <c r="B6" s="13">
        <v>2</v>
      </c>
      <c r="C6" s="29">
        <v>3</v>
      </c>
      <c r="D6" s="30" t="s">
        <v>3</v>
      </c>
      <c r="E6" s="30" t="s">
        <v>4</v>
      </c>
      <c r="F6" s="30" t="s">
        <v>5</v>
      </c>
      <c r="G6" s="31"/>
    </row>
    <row r="7" spans="1:7" ht="16.5" customHeight="1">
      <c r="A7" s="15" t="s">
        <v>83</v>
      </c>
      <c r="B7" s="32">
        <v>200</v>
      </c>
      <c r="C7" s="17" t="s">
        <v>8</v>
      </c>
      <c r="D7" s="18">
        <v>18168597.420000002</v>
      </c>
      <c r="E7" s="18">
        <v>2315280.9300000002</v>
      </c>
      <c r="F7" s="33">
        <f>E7/D7*100</f>
        <v>12.743311310598679</v>
      </c>
      <c r="G7" s="34"/>
    </row>
    <row r="8" spans="1:7" ht="12" customHeight="1">
      <c r="A8" s="19" t="s">
        <v>9</v>
      </c>
      <c r="B8" s="35"/>
      <c r="C8" s="21"/>
      <c r="D8" s="36"/>
      <c r="E8" s="36"/>
      <c r="F8" s="37"/>
      <c r="G8" s="34"/>
    </row>
    <row r="9" spans="1:7">
      <c r="A9" s="38" t="s">
        <v>84</v>
      </c>
      <c r="B9" s="39" t="s">
        <v>85</v>
      </c>
      <c r="C9" s="40" t="s">
        <v>86</v>
      </c>
      <c r="D9" s="41">
        <v>3867702.11</v>
      </c>
      <c r="E9" s="41">
        <v>894152.36</v>
      </c>
      <c r="F9" s="42">
        <f>E9/D9*100</f>
        <v>23.118439180932683</v>
      </c>
      <c r="G9" s="43"/>
    </row>
    <row r="10" spans="1:7" ht="34.5">
      <c r="A10" s="38" t="s">
        <v>87</v>
      </c>
      <c r="B10" s="39" t="s">
        <v>85</v>
      </c>
      <c r="C10" s="40" t="s">
        <v>88</v>
      </c>
      <c r="D10" s="41">
        <v>3476452.38</v>
      </c>
      <c r="E10" s="41">
        <v>748818.95</v>
      </c>
      <c r="F10" s="42">
        <f t="shared" ref="F10:F70" si="0">E10/D10*100</f>
        <v>21.539744203255847</v>
      </c>
      <c r="G10" s="43"/>
    </row>
    <row r="11" spans="1:7" ht="23.25">
      <c r="A11" s="38" t="s">
        <v>89</v>
      </c>
      <c r="B11" s="39" t="s">
        <v>85</v>
      </c>
      <c r="C11" s="40" t="s">
        <v>90</v>
      </c>
      <c r="D11" s="41">
        <v>3476452.38</v>
      </c>
      <c r="E11" s="41">
        <v>748818.95</v>
      </c>
      <c r="F11" s="42">
        <f t="shared" si="0"/>
        <v>21.539744203255847</v>
      </c>
      <c r="G11" s="43"/>
    </row>
    <row r="12" spans="1:7" ht="23.25">
      <c r="A12" s="38" t="s">
        <v>91</v>
      </c>
      <c r="B12" s="39" t="s">
        <v>85</v>
      </c>
      <c r="C12" s="40" t="s">
        <v>92</v>
      </c>
      <c r="D12" s="41">
        <v>2841814.21</v>
      </c>
      <c r="E12" s="41">
        <v>636049.32999999996</v>
      </c>
      <c r="F12" s="42">
        <f t="shared" si="0"/>
        <v>22.381805529785144</v>
      </c>
      <c r="G12" s="43"/>
    </row>
    <row r="13" spans="1:7" ht="45.75">
      <c r="A13" s="38" t="s">
        <v>93</v>
      </c>
      <c r="B13" s="39" t="s">
        <v>85</v>
      </c>
      <c r="C13" s="40" t="s">
        <v>94</v>
      </c>
      <c r="D13" s="41">
        <v>2447462.21</v>
      </c>
      <c r="E13" s="41">
        <v>454877.41</v>
      </c>
      <c r="F13" s="42">
        <f t="shared" si="0"/>
        <v>18.585676548607466</v>
      </c>
      <c r="G13" s="43"/>
    </row>
    <row r="14" spans="1:7" ht="23.25">
      <c r="A14" s="38" t="s">
        <v>95</v>
      </c>
      <c r="B14" s="39" t="s">
        <v>85</v>
      </c>
      <c r="C14" s="40" t="s">
        <v>96</v>
      </c>
      <c r="D14" s="41">
        <v>2447462.21</v>
      </c>
      <c r="E14" s="41">
        <v>454877.41</v>
      </c>
      <c r="F14" s="42">
        <f t="shared" si="0"/>
        <v>18.585676548607466</v>
      </c>
      <c r="G14" s="43"/>
    </row>
    <row r="15" spans="1:7">
      <c r="A15" s="38" t="s">
        <v>97</v>
      </c>
      <c r="B15" s="39" t="s">
        <v>85</v>
      </c>
      <c r="C15" s="40" t="s">
        <v>98</v>
      </c>
      <c r="D15" s="41">
        <v>1820178.08</v>
      </c>
      <c r="E15" s="41">
        <v>368620.1</v>
      </c>
      <c r="F15" s="42">
        <f t="shared" si="0"/>
        <v>20.251870080756053</v>
      </c>
      <c r="G15" s="43"/>
    </row>
    <row r="16" spans="1:7" ht="23.25">
      <c r="A16" s="38" t="s">
        <v>99</v>
      </c>
      <c r="B16" s="39" t="s">
        <v>85</v>
      </c>
      <c r="C16" s="40" t="s">
        <v>100</v>
      </c>
      <c r="D16" s="41">
        <v>59709.48</v>
      </c>
      <c r="E16" s="41" t="s">
        <v>20</v>
      </c>
      <c r="F16" s="42" t="s">
        <v>20</v>
      </c>
      <c r="G16" s="43"/>
    </row>
    <row r="17" spans="1:7" ht="34.5">
      <c r="A17" s="38" t="s">
        <v>101</v>
      </c>
      <c r="B17" s="39" t="s">
        <v>85</v>
      </c>
      <c r="C17" s="40" t="s">
        <v>102</v>
      </c>
      <c r="D17" s="41">
        <v>567574.65</v>
      </c>
      <c r="E17" s="41">
        <v>86257.31</v>
      </c>
      <c r="F17" s="42">
        <f t="shared" si="0"/>
        <v>15.19752688038481</v>
      </c>
      <c r="G17" s="43"/>
    </row>
    <row r="18" spans="1:7" ht="23.25">
      <c r="A18" s="38" t="s">
        <v>103</v>
      </c>
      <c r="B18" s="39" t="s">
        <v>85</v>
      </c>
      <c r="C18" s="40" t="s">
        <v>104</v>
      </c>
      <c r="D18" s="41">
        <v>394352</v>
      </c>
      <c r="E18" s="41">
        <v>181171.92</v>
      </c>
      <c r="F18" s="42">
        <f t="shared" si="0"/>
        <v>45.941676471781555</v>
      </c>
      <c r="G18" s="43"/>
    </row>
    <row r="19" spans="1:7" ht="23.25">
      <c r="A19" s="38" t="s">
        <v>105</v>
      </c>
      <c r="B19" s="39" t="s">
        <v>85</v>
      </c>
      <c r="C19" s="40" t="s">
        <v>106</v>
      </c>
      <c r="D19" s="41">
        <v>394352</v>
      </c>
      <c r="E19" s="41">
        <v>181171.92</v>
      </c>
      <c r="F19" s="42">
        <f t="shared" si="0"/>
        <v>45.941676471781555</v>
      </c>
      <c r="G19" s="43"/>
    </row>
    <row r="20" spans="1:7" ht="23.25">
      <c r="A20" s="38" t="s">
        <v>107</v>
      </c>
      <c r="B20" s="39" t="s">
        <v>85</v>
      </c>
      <c r="C20" s="40" t="s">
        <v>108</v>
      </c>
      <c r="D20" s="41">
        <v>111464</v>
      </c>
      <c r="E20" s="41">
        <v>43605.03</v>
      </c>
      <c r="F20" s="42">
        <f t="shared" si="0"/>
        <v>39.120280987583435</v>
      </c>
      <c r="G20" s="43"/>
    </row>
    <row r="21" spans="1:7">
      <c r="A21" s="38" t="s">
        <v>349</v>
      </c>
      <c r="B21" s="39" t="s">
        <v>85</v>
      </c>
      <c r="C21" s="40" t="s">
        <v>109</v>
      </c>
      <c r="D21" s="41">
        <v>282888</v>
      </c>
      <c r="E21" s="41">
        <v>137566.89000000001</v>
      </c>
      <c r="F21" s="42">
        <f t="shared" si="0"/>
        <v>48.629454059557141</v>
      </c>
      <c r="G21" s="43"/>
    </row>
    <row r="22" spans="1:7">
      <c r="A22" s="38" t="s">
        <v>110</v>
      </c>
      <c r="B22" s="39" t="s">
        <v>85</v>
      </c>
      <c r="C22" s="40" t="s">
        <v>111</v>
      </c>
      <c r="D22" s="41">
        <v>29960</v>
      </c>
      <c r="E22" s="41">
        <v>6387</v>
      </c>
      <c r="F22" s="42">
        <f t="shared" si="0"/>
        <v>21.318424566088119</v>
      </c>
      <c r="G22" s="43"/>
    </row>
    <row r="23" spans="1:7">
      <c r="A23" s="38" t="s">
        <v>112</v>
      </c>
      <c r="B23" s="39" t="s">
        <v>85</v>
      </c>
      <c r="C23" s="40" t="s">
        <v>113</v>
      </c>
      <c r="D23" s="41">
        <v>29960</v>
      </c>
      <c r="E23" s="41">
        <v>6387</v>
      </c>
      <c r="F23" s="42">
        <f t="shared" si="0"/>
        <v>21.318424566088119</v>
      </c>
      <c r="G23" s="43"/>
    </row>
    <row r="24" spans="1:7">
      <c r="A24" s="38" t="s">
        <v>114</v>
      </c>
      <c r="B24" s="39" t="s">
        <v>85</v>
      </c>
      <c r="C24" s="40" t="s">
        <v>115</v>
      </c>
      <c r="D24" s="41">
        <v>29960</v>
      </c>
      <c r="E24" s="41">
        <v>6387</v>
      </c>
      <c r="F24" s="42">
        <f t="shared" si="0"/>
        <v>21.318424566088119</v>
      </c>
      <c r="G24" s="43"/>
    </row>
    <row r="25" spans="1:7">
      <c r="A25" s="38" t="s">
        <v>116</v>
      </c>
      <c r="B25" s="39" t="s">
        <v>85</v>
      </c>
      <c r="C25" s="40" t="s">
        <v>117</v>
      </c>
      <c r="D25" s="41">
        <v>26400</v>
      </c>
      <c r="E25" s="41">
        <v>6387</v>
      </c>
      <c r="F25" s="42">
        <f t="shared" si="0"/>
        <v>24.19318181818182</v>
      </c>
      <c r="G25" s="43"/>
    </row>
    <row r="26" spans="1:7">
      <c r="A26" s="38" t="s">
        <v>118</v>
      </c>
      <c r="B26" s="39" t="s">
        <v>85</v>
      </c>
      <c r="C26" s="40" t="s">
        <v>119</v>
      </c>
      <c r="D26" s="41">
        <v>560</v>
      </c>
      <c r="E26" s="41" t="s">
        <v>20</v>
      </c>
      <c r="F26" s="42" t="s">
        <v>20</v>
      </c>
      <c r="G26" s="43"/>
    </row>
    <row r="27" spans="1:7">
      <c r="A27" s="38" t="s">
        <v>120</v>
      </c>
      <c r="B27" s="39" t="s">
        <v>85</v>
      </c>
      <c r="C27" s="40" t="s">
        <v>121</v>
      </c>
      <c r="D27" s="41">
        <v>3000</v>
      </c>
      <c r="E27" s="41" t="s">
        <v>20</v>
      </c>
      <c r="F27" s="42" t="s">
        <v>20</v>
      </c>
      <c r="G27" s="43"/>
    </row>
    <row r="28" spans="1:7" ht="34.5">
      <c r="A28" s="38" t="s">
        <v>122</v>
      </c>
      <c r="B28" s="39" t="s">
        <v>85</v>
      </c>
      <c r="C28" s="40" t="s">
        <v>123</v>
      </c>
      <c r="D28" s="41">
        <v>604678.17000000004</v>
      </c>
      <c r="E28" s="41">
        <v>106382.62</v>
      </c>
      <c r="F28" s="42">
        <f t="shared" si="0"/>
        <v>17.593262875688069</v>
      </c>
      <c r="G28" s="43"/>
    </row>
    <row r="29" spans="1:7" ht="45.75">
      <c r="A29" s="38" t="s">
        <v>93</v>
      </c>
      <c r="B29" s="39" t="s">
        <v>85</v>
      </c>
      <c r="C29" s="40" t="s">
        <v>124</v>
      </c>
      <c r="D29" s="41">
        <v>604678.17000000004</v>
      </c>
      <c r="E29" s="41">
        <v>106382.62</v>
      </c>
      <c r="F29" s="42">
        <f t="shared" si="0"/>
        <v>17.593262875688069</v>
      </c>
      <c r="G29" s="43"/>
    </row>
    <row r="30" spans="1:7" ht="23.25">
      <c r="A30" s="38" t="s">
        <v>95</v>
      </c>
      <c r="B30" s="39" t="s">
        <v>85</v>
      </c>
      <c r="C30" s="40" t="s">
        <v>125</v>
      </c>
      <c r="D30" s="41">
        <v>604678.17000000004</v>
      </c>
      <c r="E30" s="41">
        <v>106382.62</v>
      </c>
      <c r="F30" s="42">
        <f t="shared" si="0"/>
        <v>17.593262875688069</v>
      </c>
      <c r="G30" s="43"/>
    </row>
    <row r="31" spans="1:7">
      <c r="A31" s="38" t="s">
        <v>97</v>
      </c>
      <c r="B31" s="39" t="s">
        <v>85</v>
      </c>
      <c r="C31" s="40" t="s">
        <v>126</v>
      </c>
      <c r="D31" s="41">
        <v>398076.48</v>
      </c>
      <c r="E31" s="41">
        <v>86346.08</v>
      </c>
      <c r="F31" s="42">
        <f t="shared" si="0"/>
        <v>21.690826848147374</v>
      </c>
      <c r="G31" s="43"/>
    </row>
    <row r="32" spans="1:7" ht="23.25">
      <c r="A32" s="38" t="s">
        <v>99</v>
      </c>
      <c r="B32" s="39" t="s">
        <v>85</v>
      </c>
      <c r="C32" s="40" t="s">
        <v>127</v>
      </c>
      <c r="D32" s="41">
        <v>66346.080000000002</v>
      </c>
      <c r="E32" s="41" t="s">
        <v>20</v>
      </c>
      <c r="F32" s="42" t="s">
        <v>20</v>
      </c>
      <c r="G32" s="43"/>
    </row>
    <row r="33" spans="1:7" ht="34.5">
      <c r="A33" s="38" t="s">
        <v>101</v>
      </c>
      <c r="B33" s="39" t="s">
        <v>85</v>
      </c>
      <c r="C33" s="40" t="s">
        <v>128</v>
      </c>
      <c r="D33" s="41">
        <v>140255.60999999999</v>
      </c>
      <c r="E33" s="41">
        <v>20036.54</v>
      </c>
      <c r="F33" s="42">
        <f t="shared" si="0"/>
        <v>14.285731601038989</v>
      </c>
      <c r="G33" s="43"/>
    </row>
    <row r="34" spans="1:7" ht="34.5">
      <c r="A34" s="38" t="s">
        <v>129</v>
      </c>
      <c r="B34" s="39" t="s">
        <v>85</v>
      </c>
      <c r="C34" s="40" t="s">
        <v>130</v>
      </c>
      <c r="D34" s="41">
        <v>18100</v>
      </c>
      <c r="E34" s="41" t="s">
        <v>20</v>
      </c>
      <c r="F34" s="42" t="s">
        <v>20</v>
      </c>
      <c r="G34" s="43"/>
    </row>
    <row r="35" spans="1:7" ht="45.75">
      <c r="A35" s="38" t="s">
        <v>131</v>
      </c>
      <c r="B35" s="39" t="s">
        <v>85</v>
      </c>
      <c r="C35" s="40" t="s">
        <v>132</v>
      </c>
      <c r="D35" s="41">
        <v>18100</v>
      </c>
      <c r="E35" s="41" t="s">
        <v>20</v>
      </c>
      <c r="F35" s="42" t="s">
        <v>20</v>
      </c>
      <c r="G35" s="43"/>
    </row>
    <row r="36" spans="1:7">
      <c r="A36" s="38" t="s">
        <v>133</v>
      </c>
      <c r="B36" s="39" t="s">
        <v>85</v>
      </c>
      <c r="C36" s="40" t="s">
        <v>134</v>
      </c>
      <c r="D36" s="41">
        <v>18100</v>
      </c>
      <c r="E36" s="41" t="s">
        <v>20</v>
      </c>
      <c r="F36" s="42" t="s">
        <v>20</v>
      </c>
      <c r="G36" s="43"/>
    </row>
    <row r="37" spans="1:7">
      <c r="A37" s="38" t="s">
        <v>78</v>
      </c>
      <c r="B37" s="39" t="s">
        <v>85</v>
      </c>
      <c r="C37" s="40" t="s">
        <v>135</v>
      </c>
      <c r="D37" s="41">
        <v>18100</v>
      </c>
      <c r="E37" s="41" t="s">
        <v>20</v>
      </c>
      <c r="F37" s="42" t="s">
        <v>20</v>
      </c>
      <c r="G37" s="43"/>
    </row>
    <row r="38" spans="1:7">
      <c r="A38" s="38" t="s">
        <v>136</v>
      </c>
      <c r="B38" s="39" t="s">
        <v>85</v>
      </c>
      <c r="C38" s="40" t="s">
        <v>137</v>
      </c>
      <c r="D38" s="41">
        <v>25000</v>
      </c>
      <c r="E38" s="41" t="s">
        <v>20</v>
      </c>
      <c r="F38" s="42" t="s">
        <v>20</v>
      </c>
      <c r="G38" s="43"/>
    </row>
    <row r="39" spans="1:7">
      <c r="A39" s="38" t="s">
        <v>138</v>
      </c>
      <c r="B39" s="39" t="s">
        <v>85</v>
      </c>
      <c r="C39" s="40" t="s">
        <v>139</v>
      </c>
      <c r="D39" s="41">
        <v>25000</v>
      </c>
      <c r="E39" s="41" t="s">
        <v>20</v>
      </c>
      <c r="F39" s="42" t="s">
        <v>20</v>
      </c>
      <c r="G39" s="43"/>
    </row>
    <row r="40" spans="1:7">
      <c r="A40" s="38" t="s">
        <v>112</v>
      </c>
      <c r="B40" s="39" t="s">
        <v>85</v>
      </c>
      <c r="C40" s="40" t="s">
        <v>140</v>
      </c>
      <c r="D40" s="41">
        <v>25000</v>
      </c>
      <c r="E40" s="41" t="s">
        <v>20</v>
      </c>
      <c r="F40" s="42" t="s">
        <v>20</v>
      </c>
      <c r="G40" s="43"/>
    </row>
    <row r="41" spans="1:7">
      <c r="A41" s="38" t="s">
        <v>141</v>
      </c>
      <c r="B41" s="39" t="s">
        <v>85</v>
      </c>
      <c r="C41" s="40" t="s">
        <v>142</v>
      </c>
      <c r="D41" s="41">
        <v>25000</v>
      </c>
      <c r="E41" s="41" t="s">
        <v>20</v>
      </c>
      <c r="F41" s="42" t="s">
        <v>20</v>
      </c>
      <c r="G41" s="43"/>
    </row>
    <row r="42" spans="1:7">
      <c r="A42" s="38" t="s">
        <v>143</v>
      </c>
      <c r="B42" s="39" t="s">
        <v>85</v>
      </c>
      <c r="C42" s="40" t="s">
        <v>144</v>
      </c>
      <c r="D42" s="41">
        <v>348149.73</v>
      </c>
      <c r="E42" s="41">
        <v>145333.41</v>
      </c>
      <c r="F42" s="42">
        <f t="shared" si="0"/>
        <v>41.7445132012597</v>
      </c>
      <c r="G42" s="43"/>
    </row>
    <row r="43" spans="1:7" ht="23.25">
      <c r="A43" s="38" t="s">
        <v>89</v>
      </c>
      <c r="B43" s="39" t="s">
        <v>85</v>
      </c>
      <c r="C43" s="40" t="s">
        <v>145</v>
      </c>
      <c r="D43" s="41">
        <v>348149.73</v>
      </c>
      <c r="E43" s="41">
        <v>145333.41</v>
      </c>
      <c r="F43" s="42">
        <f t="shared" si="0"/>
        <v>41.7445132012597</v>
      </c>
      <c r="G43" s="43"/>
    </row>
    <row r="44" spans="1:7">
      <c r="A44" s="38" t="s">
        <v>146</v>
      </c>
      <c r="B44" s="39" t="s">
        <v>85</v>
      </c>
      <c r="C44" s="40" t="s">
        <v>147</v>
      </c>
      <c r="D44" s="41">
        <v>5000</v>
      </c>
      <c r="E44" s="41">
        <v>5000</v>
      </c>
      <c r="F44" s="42">
        <f t="shared" si="0"/>
        <v>100</v>
      </c>
      <c r="G44" s="43"/>
    </row>
    <row r="45" spans="1:7">
      <c r="A45" s="38" t="s">
        <v>112</v>
      </c>
      <c r="B45" s="39" t="s">
        <v>85</v>
      </c>
      <c r="C45" s="40" t="s">
        <v>148</v>
      </c>
      <c r="D45" s="41">
        <v>5000</v>
      </c>
      <c r="E45" s="41">
        <v>5000</v>
      </c>
      <c r="F45" s="42">
        <f t="shared" si="0"/>
        <v>100</v>
      </c>
      <c r="G45" s="43"/>
    </row>
    <row r="46" spans="1:7">
      <c r="A46" s="38" t="s">
        <v>114</v>
      </c>
      <c r="B46" s="39" t="s">
        <v>85</v>
      </c>
      <c r="C46" s="40" t="s">
        <v>149</v>
      </c>
      <c r="D46" s="41">
        <v>5000</v>
      </c>
      <c r="E46" s="41">
        <v>5000</v>
      </c>
      <c r="F46" s="42">
        <f t="shared" si="0"/>
        <v>100</v>
      </c>
      <c r="G46" s="43"/>
    </row>
    <row r="47" spans="1:7">
      <c r="A47" s="38" t="s">
        <v>120</v>
      </c>
      <c r="B47" s="39" t="s">
        <v>85</v>
      </c>
      <c r="C47" s="40" t="s">
        <v>150</v>
      </c>
      <c r="D47" s="41">
        <v>5000</v>
      </c>
      <c r="E47" s="41">
        <v>5000</v>
      </c>
      <c r="F47" s="42">
        <f t="shared" si="0"/>
        <v>100</v>
      </c>
      <c r="G47" s="43"/>
    </row>
    <row r="48" spans="1:7" ht="34.5">
      <c r="A48" s="38" t="s">
        <v>151</v>
      </c>
      <c r="B48" s="39" t="s">
        <v>85</v>
      </c>
      <c r="C48" s="40" t="s">
        <v>152</v>
      </c>
      <c r="D48" s="41">
        <v>15772</v>
      </c>
      <c r="E48" s="41" t="s">
        <v>20</v>
      </c>
      <c r="F48" s="42" t="s">
        <v>20</v>
      </c>
      <c r="G48" s="43"/>
    </row>
    <row r="49" spans="1:7">
      <c r="A49" s="38" t="s">
        <v>133</v>
      </c>
      <c r="B49" s="39" t="s">
        <v>85</v>
      </c>
      <c r="C49" s="40" t="s">
        <v>153</v>
      </c>
      <c r="D49" s="41">
        <v>15772</v>
      </c>
      <c r="E49" s="41" t="s">
        <v>20</v>
      </c>
      <c r="F49" s="42" t="s">
        <v>20</v>
      </c>
      <c r="G49" s="43"/>
    </row>
    <row r="50" spans="1:7">
      <c r="A50" s="38" t="s">
        <v>78</v>
      </c>
      <c r="B50" s="39" t="s">
        <v>85</v>
      </c>
      <c r="C50" s="40" t="s">
        <v>154</v>
      </c>
      <c r="D50" s="41">
        <v>15772</v>
      </c>
      <c r="E50" s="41" t="s">
        <v>20</v>
      </c>
      <c r="F50" s="93" t="s">
        <v>20</v>
      </c>
      <c r="G50" s="43"/>
    </row>
    <row r="51" spans="1:7" ht="23.25">
      <c r="A51" s="38" t="s">
        <v>155</v>
      </c>
      <c r="B51" s="39" t="s">
        <v>85</v>
      </c>
      <c r="C51" s="40" t="s">
        <v>156</v>
      </c>
      <c r="D51" s="41">
        <v>37000</v>
      </c>
      <c r="E51" s="41">
        <v>25000</v>
      </c>
      <c r="F51" s="42">
        <f t="shared" si="0"/>
        <v>67.567567567567565</v>
      </c>
      <c r="G51" s="43"/>
    </row>
    <row r="52" spans="1:7" ht="23.25">
      <c r="A52" s="38" t="s">
        <v>103</v>
      </c>
      <c r="B52" s="39" t="s">
        <v>85</v>
      </c>
      <c r="C52" s="40" t="s">
        <v>157</v>
      </c>
      <c r="D52" s="41">
        <v>37000</v>
      </c>
      <c r="E52" s="41">
        <v>25000</v>
      </c>
      <c r="F52" s="42">
        <f t="shared" si="0"/>
        <v>67.567567567567565</v>
      </c>
      <c r="G52" s="43"/>
    </row>
    <row r="53" spans="1:7" ht="23.25">
      <c r="A53" s="38" t="s">
        <v>105</v>
      </c>
      <c r="B53" s="39" t="s">
        <v>85</v>
      </c>
      <c r="C53" s="40" t="s">
        <v>158</v>
      </c>
      <c r="D53" s="41">
        <v>37000</v>
      </c>
      <c r="E53" s="41">
        <v>25000</v>
      </c>
      <c r="F53" s="42">
        <f t="shared" si="0"/>
        <v>67.567567567567565</v>
      </c>
      <c r="G53" s="43"/>
    </row>
    <row r="54" spans="1:7">
      <c r="A54" s="38" t="s">
        <v>349</v>
      </c>
      <c r="B54" s="39" t="s">
        <v>85</v>
      </c>
      <c r="C54" s="40" t="s">
        <v>159</v>
      </c>
      <c r="D54" s="41">
        <v>37000</v>
      </c>
      <c r="E54" s="41">
        <v>25000</v>
      </c>
      <c r="F54" s="42">
        <f t="shared" si="0"/>
        <v>67.567567567567565</v>
      </c>
      <c r="G54" s="43"/>
    </row>
    <row r="55" spans="1:7" ht="34.5">
      <c r="A55" s="38" t="s">
        <v>160</v>
      </c>
      <c r="B55" s="39" t="s">
        <v>85</v>
      </c>
      <c r="C55" s="40" t="s">
        <v>161</v>
      </c>
      <c r="D55" s="41">
        <v>290377.73</v>
      </c>
      <c r="E55" s="41">
        <v>115333.41</v>
      </c>
      <c r="F55" s="42">
        <f t="shared" si="0"/>
        <v>39.718407468782132</v>
      </c>
      <c r="G55" s="43"/>
    </row>
    <row r="56" spans="1:7" ht="23.25">
      <c r="A56" s="38" t="s">
        <v>103</v>
      </c>
      <c r="B56" s="39" t="s">
        <v>85</v>
      </c>
      <c r="C56" s="40" t="s">
        <v>162</v>
      </c>
      <c r="D56" s="41">
        <v>290377.73</v>
      </c>
      <c r="E56" s="41">
        <v>115333.41</v>
      </c>
      <c r="F56" s="42">
        <f t="shared" si="0"/>
        <v>39.718407468782132</v>
      </c>
      <c r="G56" s="43"/>
    </row>
    <row r="57" spans="1:7" ht="23.25">
      <c r="A57" s="38" t="s">
        <v>105</v>
      </c>
      <c r="B57" s="39" t="s">
        <v>85</v>
      </c>
      <c r="C57" s="40" t="s">
        <v>163</v>
      </c>
      <c r="D57" s="41">
        <v>290377.73</v>
      </c>
      <c r="E57" s="41">
        <v>115333.41</v>
      </c>
      <c r="F57" s="42">
        <f t="shared" si="0"/>
        <v>39.718407468782132</v>
      </c>
      <c r="G57" s="43"/>
    </row>
    <row r="58" spans="1:7">
      <c r="A58" s="38" t="s">
        <v>349</v>
      </c>
      <c r="B58" s="39" t="s">
        <v>85</v>
      </c>
      <c r="C58" s="40" t="s">
        <v>164</v>
      </c>
      <c r="D58" s="41">
        <v>113696.55</v>
      </c>
      <c r="E58" s="41">
        <v>24344.22</v>
      </c>
      <c r="F58" s="42">
        <f t="shared" si="0"/>
        <v>21.411573174383918</v>
      </c>
      <c r="G58" s="43"/>
    </row>
    <row r="59" spans="1:7">
      <c r="A59" s="38" t="s">
        <v>350</v>
      </c>
      <c r="B59" s="39" t="s">
        <v>85</v>
      </c>
      <c r="C59" s="40" t="s">
        <v>351</v>
      </c>
      <c r="D59" s="41">
        <v>176681.18</v>
      </c>
      <c r="E59" s="41">
        <v>90989.19</v>
      </c>
      <c r="F59" s="42">
        <f t="shared" si="0"/>
        <v>51.499084395972453</v>
      </c>
      <c r="G59" s="43"/>
    </row>
    <row r="60" spans="1:7">
      <c r="A60" s="38" t="s">
        <v>165</v>
      </c>
      <c r="B60" s="39" t="s">
        <v>85</v>
      </c>
      <c r="C60" s="40" t="s">
        <v>166</v>
      </c>
      <c r="D60" s="41">
        <v>222090</v>
      </c>
      <c r="E60" s="41">
        <v>37390.519999999997</v>
      </c>
      <c r="F60" s="42">
        <f t="shared" si="0"/>
        <v>16.835751272006842</v>
      </c>
      <c r="G60" s="43"/>
    </row>
    <row r="61" spans="1:7">
      <c r="A61" s="38" t="s">
        <v>167</v>
      </c>
      <c r="B61" s="39" t="s">
        <v>85</v>
      </c>
      <c r="C61" s="40" t="s">
        <v>168</v>
      </c>
      <c r="D61" s="41">
        <v>222090</v>
      </c>
      <c r="E61" s="41">
        <v>37390.519999999997</v>
      </c>
      <c r="F61" s="42">
        <f t="shared" si="0"/>
        <v>16.835751272006842</v>
      </c>
      <c r="G61" s="43"/>
    </row>
    <row r="62" spans="1:7" ht="23.25">
      <c r="A62" s="38" t="s">
        <v>89</v>
      </c>
      <c r="B62" s="39" t="s">
        <v>85</v>
      </c>
      <c r="C62" s="40" t="s">
        <v>169</v>
      </c>
      <c r="D62" s="41">
        <v>222090</v>
      </c>
      <c r="E62" s="41">
        <v>37390.519999999997</v>
      </c>
      <c r="F62" s="42">
        <f t="shared" si="0"/>
        <v>16.835751272006842</v>
      </c>
      <c r="G62" s="43"/>
    </row>
    <row r="63" spans="1:7" ht="34.5">
      <c r="A63" s="38" t="s">
        <v>170</v>
      </c>
      <c r="B63" s="39" t="s">
        <v>85</v>
      </c>
      <c r="C63" s="40" t="s">
        <v>171</v>
      </c>
      <c r="D63" s="41">
        <v>222090</v>
      </c>
      <c r="E63" s="41">
        <v>37390.519999999997</v>
      </c>
      <c r="F63" s="42">
        <f t="shared" si="0"/>
        <v>16.835751272006842</v>
      </c>
      <c r="G63" s="43"/>
    </row>
    <row r="64" spans="1:7" ht="45.75">
      <c r="A64" s="38" t="s">
        <v>93</v>
      </c>
      <c r="B64" s="39" t="s">
        <v>85</v>
      </c>
      <c r="C64" s="40" t="s">
        <v>172</v>
      </c>
      <c r="D64" s="41">
        <v>199862.21</v>
      </c>
      <c r="E64" s="41">
        <v>36899.480000000003</v>
      </c>
      <c r="F64" s="42">
        <f t="shared" si="0"/>
        <v>18.462459711618322</v>
      </c>
      <c r="G64" s="43"/>
    </row>
    <row r="65" spans="1:7" ht="23.25">
      <c r="A65" s="38" t="s">
        <v>95</v>
      </c>
      <c r="B65" s="39" t="s">
        <v>85</v>
      </c>
      <c r="C65" s="40" t="s">
        <v>173</v>
      </c>
      <c r="D65" s="41">
        <v>199862.21</v>
      </c>
      <c r="E65" s="41">
        <v>36899.480000000003</v>
      </c>
      <c r="F65" s="42">
        <f t="shared" si="0"/>
        <v>18.462459711618322</v>
      </c>
      <c r="G65" s="43"/>
    </row>
    <row r="66" spans="1:7">
      <c r="A66" s="38" t="s">
        <v>97</v>
      </c>
      <c r="B66" s="39" t="s">
        <v>85</v>
      </c>
      <c r="C66" s="40" t="s">
        <v>174</v>
      </c>
      <c r="D66" s="41">
        <v>153504</v>
      </c>
      <c r="E66" s="41">
        <v>30363.57</v>
      </c>
      <c r="F66" s="42">
        <f t="shared" si="0"/>
        <v>19.78031191369606</v>
      </c>
      <c r="G66" s="43"/>
    </row>
    <row r="67" spans="1:7" ht="34.5">
      <c r="A67" s="38" t="s">
        <v>101</v>
      </c>
      <c r="B67" s="39" t="s">
        <v>85</v>
      </c>
      <c r="C67" s="40" t="s">
        <v>175</v>
      </c>
      <c r="D67" s="41">
        <v>46358.21</v>
      </c>
      <c r="E67" s="41">
        <v>6535.91</v>
      </c>
      <c r="F67" s="42">
        <f t="shared" si="0"/>
        <v>14.098710886378054</v>
      </c>
      <c r="G67" s="43"/>
    </row>
    <row r="68" spans="1:7" ht="23.25">
      <c r="A68" s="38" t="s">
        <v>103</v>
      </c>
      <c r="B68" s="39" t="s">
        <v>85</v>
      </c>
      <c r="C68" s="40" t="s">
        <v>176</v>
      </c>
      <c r="D68" s="41">
        <v>22227.79</v>
      </c>
      <c r="E68" s="41">
        <v>491.04</v>
      </c>
      <c r="F68" s="42">
        <f t="shared" si="0"/>
        <v>2.2091265033545846</v>
      </c>
      <c r="G68" s="43"/>
    </row>
    <row r="69" spans="1:7" ht="23.25">
      <c r="A69" s="38" t="s">
        <v>105</v>
      </c>
      <c r="B69" s="39" t="s">
        <v>85</v>
      </c>
      <c r="C69" s="40" t="s">
        <v>177</v>
      </c>
      <c r="D69" s="41">
        <v>22227.79</v>
      </c>
      <c r="E69" s="41">
        <v>491.04</v>
      </c>
      <c r="F69" s="42">
        <f t="shared" si="0"/>
        <v>2.2091265033545846</v>
      </c>
      <c r="G69" s="43"/>
    </row>
    <row r="70" spans="1:7" ht="23.25">
      <c r="A70" s="38" t="s">
        <v>107</v>
      </c>
      <c r="B70" s="39" t="s">
        <v>85</v>
      </c>
      <c r="C70" s="40" t="s">
        <v>178</v>
      </c>
      <c r="D70" s="41">
        <v>6864</v>
      </c>
      <c r="E70" s="41">
        <v>491.04</v>
      </c>
      <c r="F70" s="42">
        <f t="shared" si="0"/>
        <v>7.1538461538461533</v>
      </c>
      <c r="G70" s="43"/>
    </row>
    <row r="71" spans="1:7">
      <c r="A71" s="38" t="s">
        <v>349</v>
      </c>
      <c r="B71" s="39" t="s">
        <v>85</v>
      </c>
      <c r="C71" s="40" t="s">
        <v>179</v>
      </c>
      <c r="D71" s="41">
        <v>15363.79</v>
      </c>
      <c r="E71" s="41" t="s">
        <v>20</v>
      </c>
      <c r="F71" s="42" t="s">
        <v>20</v>
      </c>
      <c r="G71" s="43"/>
    </row>
    <row r="72" spans="1:7" ht="23.25">
      <c r="A72" s="38" t="s">
        <v>180</v>
      </c>
      <c r="B72" s="39" t="s">
        <v>85</v>
      </c>
      <c r="C72" s="40" t="s">
        <v>181</v>
      </c>
      <c r="D72" s="41">
        <v>110000</v>
      </c>
      <c r="E72" s="41" t="s">
        <v>20</v>
      </c>
      <c r="F72" s="42" t="s">
        <v>20</v>
      </c>
      <c r="G72" s="43"/>
    </row>
    <row r="73" spans="1:7">
      <c r="A73" s="38" t="s">
        <v>352</v>
      </c>
      <c r="B73" s="39" t="s">
        <v>85</v>
      </c>
      <c r="C73" s="40" t="s">
        <v>182</v>
      </c>
      <c r="D73" s="41">
        <v>10000</v>
      </c>
      <c r="E73" s="41" t="s">
        <v>20</v>
      </c>
      <c r="F73" s="42" t="s">
        <v>20</v>
      </c>
      <c r="G73" s="43"/>
    </row>
    <row r="74" spans="1:7" ht="23.25">
      <c r="A74" s="38" t="s">
        <v>89</v>
      </c>
      <c r="B74" s="39" t="s">
        <v>85</v>
      </c>
      <c r="C74" s="40" t="s">
        <v>183</v>
      </c>
      <c r="D74" s="41">
        <v>10000</v>
      </c>
      <c r="E74" s="41" t="s">
        <v>20</v>
      </c>
      <c r="F74" s="42" t="s">
        <v>20</v>
      </c>
      <c r="G74" s="43"/>
    </row>
    <row r="75" spans="1:7" ht="45.75">
      <c r="A75" s="38" t="s">
        <v>184</v>
      </c>
      <c r="B75" s="39" t="s">
        <v>85</v>
      </c>
      <c r="C75" s="40" t="s">
        <v>185</v>
      </c>
      <c r="D75" s="41">
        <v>10000</v>
      </c>
      <c r="E75" s="41" t="s">
        <v>20</v>
      </c>
      <c r="F75" s="42" t="s">
        <v>20</v>
      </c>
      <c r="G75" s="43"/>
    </row>
    <row r="76" spans="1:7" ht="23.25">
      <c r="A76" s="38" t="s">
        <v>103</v>
      </c>
      <c r="B76" s="39" t="s">
        <v>85</v>
      </c>
      <c r="C76" s="40" t="s">
        <v>186</v>
      </c>
      <c r="D76" s="41">
        <v>10000</v>
      </c>
      <c r="E76" s="41" t="s">
        <v>20</v>
      </c>
      <c r="F76" s="42" t="s">
        <v>20</v>
      </c>
      <c r="G76" s="43"/>
    </row>
    <row r="77" spans="1:7" ht="23.25">
      <c r="A77" s="38" t="s">
        <v>105</v>
      </c>
      <c r="B77" s="39" t="s">
        <v>85</v>
      </c>
      <c r="C77" s="40" t="s">
        <v>187</v>
      </c>
      <c r="D77" s="41">
        <v>10000</v>
      </c>
      <c r="E77" s="41" t="s">
        <v>20</v>
      </c>
      <c r="F77" s="42" t="s">
        <v>20</v>
      </c>
      <c r="G77" s="43"/>
    </row>
    <row r="78" spans="1:7">
      <c r="A78" s="38" t="s">
        <v>349</v>
      </c>
      <c r="B78" s="39" t="s">
        <v>85</v>
      </c>
      <c r="C78" s="40" t="s">
        <v>188</v>
      </c>
      <c r="D78" s="41">
        <v>10000</v>
      </c>
      <c r="E78" s="41" t="s">
        <v>20</v>
      </c>
      <c r="F78" s="42" t="s">
        <v>20</v>
      </c>
      <c r="G78" s="43"/>
    </row>
    <row r="79" spans="1:7" ht="23.25">
      <c r="A79" s="38" t="s">
        <v>353</v>
      </c>
      <c r="B79" s="39" t="s">
        <v>85</v>
      </c>
      <c r="C79" s="40" t="s">
        <v>189</v>
      </c>
      <c r="D79" s="41">
        <v>100000</v>
      </c>
      <c r="E79" s="41" t="s">
        <v>20</v>
      </c>
      <c r="F79" s="42" t="s">
        <v>20</v>
      </c>
      <c r="G79" s="43"/>
    </row>
    <row r="80" spans="1:7" ht="23.25">
      <c r="A80" s="38" t="s">
        <v>89</v>
      </c>
      <c r="B80" s="39" t="s">
        <v>85</v>
      </c>
      <c r="C80" s="40" t="s">
        <v>190</v>
      </c>
      <c r="D80" s="41">
        <v>100000</v>
      </c>
      <c r="E80" s="41" t="s">
        <v>20</v>
      </c>
      <c r="F80" s="42" t="s">
        <v>20</v>
      </c>
      <c r="G80" s="43"/>
    </row>
    <row r="81" spans="1:7">
      <c r="A81" s="38" t="s">
        <v>191</v>
      </c>
      <c r="B81" s="39" t="s">
        <v>85</v>
      </c>
      <c r="C81" s="40" t="s">
        <v>192</v>
      </c>
      <c r="D81" s="41">
        <v>100000</v>
      </c>
      <c r="E81" s="41" t="s">
        <v>20</v>
      </c>
      <c r="F81" s="42" t="s">
        <v>20</v>
      </c>
      <c r="G81" s="43"/>
    </row>
    <row r="82" spans="1:7" ht="23.25">
      <c r="A82" s="38" t="s">
        <v>103</v>
      </c>
      <c r="B82" s="39" t="s">
        <v>85</v>
      </c>
      <c r="C82" s="40" t="s">
        <v>193</v>
      </c>
      <c r="D82" s="41">
        <v>100000</v>
      </c>
      <c r="E82" s="41" t="s">
        <v>20</v>
      </c>
      <c r="F82" s="42" t="s">
        <v>20</v>
      </c>
      <c r="G82" s="43"/>
    </row>
    <row r="83" spans="1:7" ht="23.25">
      <c r="A83" s="38" t="s">
        <v>105</v>
      </c>
      <c r="B83" s="39" t="s">
        <v>85</v>
      </c>
      <c r="C83" s="40" t="s">
        <v>194</v>
      </c>
      <c r="D83" s="41">
        <v>100000</v>
      </c>
      <c r="E83" s="41" t="s">
        <v>20</v>
      </c>
      <c r="F83" s="42" t="s">
        <v>20</v>
      </c>
      <c r="G83" s="43"/>
    </row>
    <row r="84" spans="1:7">
      <c r="A84" s="38" t="s">
        <v>349</v>
      </c>
      <c r="B84" s="39" t="s">
        <v>85</v>
      </c>
      <c r="C84" s="40" t="s">
        <v>195</v>
      </c>
      <c r="D84" s="41">
        <v>100000</v>
      </c>
      <c r="E84" s="41" t="s">
        <v>20</v>
      </c>
      <c r="F84" s="42" t="s">
        <v>20</v>
      </c>
      <c r="G84" s="43"/>
    </row>
    <row r="85" spans="1:7">
      <c r="A85" s="38" t="s">
        <v>196</v>
      </c>
      <c r="B85" s="39" t="s">
        <v>85</v>
      </c>
      <c r="C85" s="40" t="s">
        <v>197</v>
      </c>
      <c r="D85" s="41">
        <v>4695054.74</v>
      </c>
      <c r="E85" s="41" t="s">
        <v>20</v>
      </c>
      <c r="F85" s="42" t="s">
        <v>20</v>
      </c>
      <c r="G85" s="43"/>
    </row>
    <row r="86" spans="1:7">
      <c r="A86" s="38" t="s">
        <v>198</v>
      </c>
      <c r="B86" s="39" t="s">
        <v>85</v>
      </c>
      <c r="C86" s="40" t="s">
        <v>199</v>
      </c>
      <c r="D86" s="41">
        <v>4695054.74</v>
      </c>
      <c r="E86" s="41" t="s">
        <v>20</v>
      </c>
      <c r="F86" s="42" t="s">
        <v>20</v>
      </c>
      <c r="G86" s="43"/>
    </row>
    <row r="87" spans="1:7" ht="23.25">
      <c r="A87" s="38" t="s">
        <v>200</v>
      </c>
      <c r="B87" s="39" t="s">
        <v>85</v>
      </c>
      <c r="C87" s="40" t="s">
        <v>201</v>
      </c>
      <c r="D87" s="41">
        <v>4695054.74</v>
      </c>
      <c r="E87" s="41" t="s">
        <v>20</v>
      </c>
      <c r="F87" s="42" t="s">
        <v>20</v>
      </c>
      <c r="G87" s="43"/>
    </row>
    <row r="88" spans="1:7" ht="45.75">
      <c r="A88" s="38" t="s">
        <v>202</v>
      </c>
      <c r="B88" s="39" t="s">
        <v>85</v>
      </c>
      <c r="C88" s="40" t="s">
        <v>203</v>
      </c>
      <c r="D88" s="41">
        <v>1025394.04</v>
      </c>
      <c r="E88" s="41" t="s">
        <v>20</v>
      </c>
      <c r="F88" s="42" t="s">
        <v>20</v>
      </c>
      <c r="G88" s="43"/>
    </row>
    <row r="89" spans="1:7" ht="23.25">
      <c r="A89" s="38" t="s">
        <v>103</v>
      </c>
      <c r="B89" s="39" t="s">
        <v>85</v>
      </c>
      <c r="C89" s="40" t="s">
        <v>204</v>
      </c>
      <c r="D89" s="41">
        <v>1025394.04</v>
      </c>
      <c r="E89" s="41" t="s">
        <v>20</v>
      </c>
      <c r="F89" s="42" t="s">
        <v>20</v>
      </c>
      <c r="G89" s="43"/>
    </row>
    <row r="90" spans="1:7" ht="23.25">
      <c r="A90" s="38" t="s">
        <v>105</v>
      </c>
      <c r="B90" s="39" t="s">
        <v>85</v>
      </c>
      <c r="C90" s="40" t="s">
        <v>205</v>
      </c>
      <c r="D90" s="41">
        <v>1025394.04</v>
      </c>
      <c r="E90" s="41" t="s">
        <v>20</v>
      </c>
      <c r="F90" s="42" t="s">
        <v>20</v>
      </c>
      <c r="G90" s="43"/>
    </row>
    <row r="91" spans="1:7">
      <c r="A91" s="38" t="s">
        <v>349</v>
      </c>
      <c r="B91" s="39" t="s">
        <v>85</v>
      </c>
      <c r="C91" s="40" t="s">
        <v>207</v>
      </c>
      <c r="D91" s="41">
        <v>1025394.04</v>
      </c>
      <c r="E91" s="41" t="s">
        <v>20</v>
      </c>
      <c r="F91" s="42" t="s">
        <v>20</v>
      </c>
      <c r="G91" s="43"/>
    </row>
    <row r="92" spans="1:7" ht="23.25">
      <c r="A92" s="38" t="s">
        <v>208</v>
      </c>
      <c r="B92" s="39" t="s">
        <v>85</v>
      </c>
      <c r="C92" s="40" t="s">
        <v>209</v>
      </c>
      <c r="D92" s="41">
        <v>3669660.7</v>
      </c>
      <c r="E92" s="41" t="s">
        <v>20</v>
      </c>
      <c r="F92" s="42" t="s">
        <v>20</v>
      </c>
      <c r="G92" s="43"/>
    </row>
    <row r="93" spans="1:7" ht="23.25">
      <c r="A93" s="38" t="s">
        <v>103</v>
      </c>
      <c r="B93" s="39" t="s">
        <v>85</v>
      </c>
      <c r="C93" s="40" t="s">
        <v>210</v>
      </c>
      <c r="D93" s="41">
        <v>3669660.7</v>
      </c>
      <c r="E93" s="41" t="s">
        <v>20</v>
      </c>
      <c r="F93" s="42" t="s">
        <v>20</v>
      </c>
      <c r="G93" s="43"/>
    </row>
    <row r="94" spans="1:7" ht="23.25">
      <c r="A94" s="38" t="s">
        <v>105</v>
      </c>
      <c r="B94" s="39" t="s">
        <v>85</v>
      </c>
      <c r="C94" s="40" t="s">
        <v>211</v>
      </c>
      <c r="D94" s="41">
        <v>3669660.7</v>
      </c>
      <c r="E94" s="41" t="s">
        <v>20</v>
      </c>
      <c r="F94" s="42" t="s">
        <v>20</v>
      </c>
      <c r="G94" s="43"/>
    </row>
    <row r="95" spans="1:7">
      <c r="A95" s="38" t="s">
        <v>349</v>
      </c>
      <c r="B95" s="39" t="s">
        <v>85</v>
      </c>
      <c r="C95" s="40" t="s">
        <v>354</v>
      </c>
      <c r="D95" s="41">
        <v>3669660.7</v>
      </c>
      <c r="E95" s="41" t="s">
        <v>20</v>
      </c>
      <c r="F95" s="42" t="s">
        <v>20</v>
      </c>
      <c r="G95" s="43"/>
    </row>
    <row r="96" spans="1:7">
      <c r="A96" s="38" t="s">
        <v>212</v>
      </c>
      <c r="B96" s="39" t="s">
        <v>85</v>
      </c>
      <c r="C96" s="40" t="s">
        <v>213</v>
      </c>
      <c r="D96" s="41">
        <v>8772624.4900000002</v>
      </c>
      <c r="E96" s="41">
        <v>1258456.55</v>
      </c>
      <c r="F96" s="42">
        <f t="shared" ref="F96:F137" si="1">E96/D96*100</f>
        <v>14.34526864149408</v>
      </c>
      <c r="G96" s="43"/>
    </row>
    <row r="97" spans="1:7">
      <c r="A97" s="38" t="s">
        <v>214</v>
      </c>
      <c r="B97" s="39" t="s">
        <v>85</v>
      </c>
      <c r="C97" s="40" t="s">
        <v>215</v>
      </c>
      <c r="D97" s="41">
        <v>162683.62</v>
      </c>
      <c r="E97" s="41">
        <v>23489.1</v>
      </c>
      <c r="F97" s="42">
        <f t="shared" si="1"/>
        <v>14.43851569076223</v>
      </c>
      <c r="G97" s="43"/>
    </row>
    <row r="98" spans="1:7" ht="23.25">
      <c r="A98" s="38" t="s">
        <v>200</v>
      </c>
      <c r="B98" s="39" t="s">
        <v>85</v>
      </c>
      <c r="C98" s="40" t="s">
        <v>216</v>
      </c>
      <c r="D98" s="41">
        <v>28908</v>
      </c>
      <c r="E98" s="41">
        <v>7172</v>
      </c>
      <c r="F98" s="42">
        <f t="shared" si="1"/>
        <v>24.80974124809741</v>
      </c>
      <c r="G98" s="43"/>
    </row>
    <row r="99" spans="1:7">
      <c r="A99" s="38" t="s">
        <v>110</v>
      </c>
      <c r="B99" s="39" t="s">
        <v>85</v>
      </c>
      <c r="C99" s="40" t="s">
        <v>217</v>
      </c>
      <c r="D99" s="41">
        <v>28908</v>
      </c>
      <c r="E99" s="41">
        <v>7172</v>
      </c>
      <c r="F99" s="42">
        <f t="shared" si="1"/>
        <v>24.80974124809741</v>
      </c>
      <c r="G99" s="43"/>
    </row>
    <row r="100" spans="1:7">
      <c r="A100" s="38" t="s">
        <v>112</v>
      </c>
      <c r="B100" s="39" t="s">
        <v>85</v>
      </c>
      <c r="C100" s="40" t="s">
        <v>218</v>
      </c>
      <c r="D100" s="41">
        <v>28908</v>
      </c>
      <c r="E100" s="41">
        <v>7172</v>
      </c>
      <c r="F100" s="42">
        <f t="shared" si="1"/>
        <v>24.80974124809741</v>
      </c>
      <c r="G100" s="43"/>
    </row>
    <row r="101" spans="1:7">
      <c r="A101" s="38" t="s">
        <v>114</v>
      </c>
      <c r="B101" s="39" t="s">
        <v>85</v>
      </c>
      <c r="C101" s="40" t="s">
        <v>219</v>
      </c>
      <c r="D101" s="41">
        <v>28908</v>
      </c>
      <c r="E101" s="41">
        <v>7172</v>
      </c>
      <c r="F101" s="42">
        <f t="shared" si="1"/>
        <v>24.80974124809741</v>
      </c>
      <c r="G101" s="43"/>
    </row>
    <row r="102" spans="1:7">
      <c r="A102" s="38" t="s">
        <v>116</v>
      </c>
      <c r="B102" s="39" t="s">
        <v>85</v>
      </c>
      <c r="C102" s="40" t="s">
        <v>220</v>
      </c>
      <c r="D102" s="41">
        <v>28908</v>
      </c>
      <c r="E102" s="41">
        <v>7172</v>
      </c>
      <c r="F102" s="42">
        <f t="shared" si="1"/>
        <v>24.80974124809741</v>
      </c>
      <c r="G102" s="43"/>
    </row>
    <row r="103" spans="1:7" ht="68.25">
      <c r="A103" s="38" t="s">
        <v>221</v>
      </c>
      <c r="B103" s="39" t="s">
        <v>85</v>
      </c>
      <c r="C103" s="40" t="s">
        <v>222</v>
      </c>
      <c r="D103" s="41">
        <v>133775.62</v>
      </c>
      <c r="E103" s="41">
        <v>16317.1</v>
      </c>
      <c r="F103" s="42">
        <f t="shared" si="1"/>
        <v>12.197364512307999</v>
      </c>
      <c r="G103" s="43"/>
    </row>
    <row r="104" spans="1:7" ht="23.25">
      <c r="A104" s="38" t="s">
        <v>103</v>
      </c>
      <c r="B104" s="39" t="s">
        <v>85</v>
      </c>
      <c r="C104" s="40" t="s">
        <v>223</v>
      </c>
      <c r="D104" s="41">
        <v>133775.62</v>
      </c>
      <c r="E104" s="41">
        <v>16317.1</v>
      </c>
      <c r="F104" s="42">
        <f t="shared" si="1"/>
        <v>12.197364512307999</v>
      </c>
      <c r="G104" s="43"/>
    </row>
    <row r="105" spans="1:7" ht="23.25">
      <c r="A105" s="38" t="s">
        <v>105</v>
      </c>
      <c r="B105" s="39" t="s">
        <v>85</v>
      </c>
      <c r="C105" s="40" t="s">
        <v>224</v>
      </c>
      <c r="D105" s="41">
        <v>133775.62</v>
      </c>
      <c r="E105" s="41">
        <v>16317.1</v>
      </c>
      <c r="F105" s="42">
        <f t="shared" si="1"/>
        <v>12.197364512307999</v>
      </c>
      <c r="G105" s="43"/>
    </row>
    <row r="106" spans="1:7">
      <c r="A106" s="38" t="s">
        <v>349</v>
      </c>
      <c r="B106" s="39" t="s">
        <v>85</v>
      </c>
      <c r="C106" s="40" t="s">
        <v>225</v>
      </c>
      <c r="D106" s="41">
        <v>133775.62</v>
      </c>
      <c r="E106" s="41">
        <v>16317.1</v>
      </c>
      <c r="F106" s="42">
        <f t="shared" si="1"/>
        <v>12.197364512307999</v>
      </c>
      <c r="G106" s="43"/>
    </row>
    <row r="107" spans="1:7">
      <c r="A107" s="38" t="s">
        <v>226</v>
      </c>
      <c r="B107" s="39" t="s">
        <v>85</v>
      </c>
      <c r="C107" s="40" t="s">
        <v>227</v>
      </c>
      <c r="D107" s="41">
        <v>2604253.67</v>
      </c>
      <c r="E107" s="41">
        <v>234591.81</v>
      </c>
      <c r="F107" s="42">
        <f t="shared" si="1"/>
        <v>9.0080245523854821</v>
      </c>
      <c r="G107" s="43"/>
    </row>
    <row r="108" spans="1:7" ht="23.25">
      <c r="A108" s="38" t="s">
        <v>200</v>
      </c>
      <c r="B108" s="39" t="s">
        <v>85</v>
      </c>
      <c r="C108" s="40" t="s">
        <v>228</v>
      </c>
      <c r="D108" s="41">
        <v>1025556.49</v>
      </c>
      <c r="E108" s="41">
        <v>185391.81</v>
      </c>
      <c r="F108" s="42">
        <f t="shared" si="1"/>
        <v>18.077191437791985</v>
      </c>
      <c r="G108" s="43"/>
    </row>
    <row r="109" spans="1:7">
      <c r="A109" s="38" t="s">
        <v>110</v>
      </c>
      <c r="B109" s="39" t="s">
        <v>85</v>
      </c>
      <c r="C109" s="40" t="s">
        <v>229</v>
      </c>
      <c r="D109" s="41">
        <v>59833</v>
      </c>
      <c r="E109" s="41">
        <v>6739</v>
      </c>
      <c r="F109" s="42">
        <f t="shared" si="1"/>
        <v>11.263015392843414</v>
      </c>
      <c r="G109" s="43"/>
    </row>
    <row r="110" spans="1:7">
      <c r="A110" s="38" t="s">
        <v>112</v>
      </c>
      <c r="B110" s="39" t="s">
        <v>85</v>
      </c>
      <c r="C110" s="40" t="s">
        <v>230</v>
      </c>
      <c r="D110" s="41">
        <v>59833</v>
      </c>
      <c r="E110" s="41">
        <v>6739</v>
      </c>
      <c r="F110" s="42">
        <f t="shared" si="1"/>
        <v>11.263015392843414</v>
      </c>
      <c r="G110" s="43"/>
    </row>
    <row r="111" spans="1:7">
      <c r="A111" s="38" t="s">
        <v>114</v>
      </c>
      <c r="B111" s="39" t="s">
        <v>85</v>
      </c>
      <c r="C111" s="40" t="s">
        <v>231</v>
      </c>
      <c r="D111" s="41">
        <v>59833</v>
      </c>
      <c r="E111" s="41">
        <v>6739</v>
      </c>
      <c r="F111" s="42">
        <f t="shared" si="1"/>
        <v>11.263015392843414</v>
      </c>
      <c r="G111" s="43"/>
    </row>
    <row r="112" spans="1:7">
      <c r="A112" s="38" t="s">
        <v>116</v>
      </c>
      <c r="B112" s="39" t="s">
        <v>85</v>
      </c>
      <c r="C112" s="40" t="s">
        <v>232</v>
      </c>
      <c r="D112" s="41">
        <v>32760</v>
      </c>
      <c r="E112" s="41">
        <v>6739</v>
      </c>
      <c r="F112" s="42">
        <f t="shared" si="1"/>
        <v>20.570818070818071</v>
      </c>
      <c r="G112" s="43"/>
    </row>
    <row r="113" spans="1:7">
      <c r="A113" s="38" t="s">
        <v>118</v>
      </c>
      <c r="B113" s="39" t="s">
        <v>85</v>
      </c>
      <c r="C113" s="40" t="s">
        <v>233</v>
      </c>
      <c r="D113" s="41">
        <v>17073</v>
      </c>
      <c r="E113" s="41" t="s">
        <v>20</v>
      </c>
      <c r="F113" s="42" t="s">
        <v>20</v>
      </c>
      <c r="G113" s="43"/>
    </row>
    <row r="114" spans="1:7">
      <c r="A114" s="38" t="s">
        <v>120</v>
      </c>
      <c r="B114" s="39" t="s">
        <v>85</v>
      </c>
      <c r="C114" s="40" t="s">
        <v>234</v>
      </c>
      <c r="D114" s="41">
        <v>10000</v>
      </c>
      <c r="E114" s="41" t="s">
        <v>20</v>
      </c>
      <c r="F114" s="42" t="s">
        <v>20</v>
      </c>
      <c r="G114" s="43"/>
    </row>
    <row r="115" spans="1:7">
      <c r="A115" s="38" t="s">
        <v>235</v>
      </c>
      <c r="B115" s="39" t="s">
        <v>85</v>
      </c>
      <c r="C115" s="40" t="s">
        <v>236</v>
      </c>
      <c r="D115" s="41">
        <v>965723.49</v>
      </c>
      <c r="E115" s="41">
        <v>178652.81</v>
      </c>
      <c r="F115" s="42">
        <f t="shared" si="1"/>
        <v>18.499375012613601</v>
      </c>
      <c r="G115" s="43"/>
    </row>
    <row r="116" spans="1:7" ht="23.25">
      <c r="A116" s="38" t="s">
        <v>103</v>
      </c>
      <c r="B116" s="39" t="s">
        <v>85</v>
      </c>
      <c r="C116" s="40" t="s">
        <v>237</v>
      </c>
      <c r="D116" s="41">
        <v>965723.49</v>
      </c>
      <c r="E116" s="41">
        <v>178652.81</v>
      </c>
      <c r="F116" s="42">
        <f t="shared" si="1"/>
        <v>18.499375012613601</v>
      </c>
      <c r="G116" s="43"/>
    </row>
    <row r="117" spans="1:7" ht="23.25">
      <c r="A117" s="38" t="s">
        <v>105</v>
      </c>
      <c r="B117" s="39" t="s">
        <v>85</v>
      </c>
      <c r="C117" s="40" t="s">
        <v>238</v>
      </c>
      <c r="D117" s="41">
        <v>965723.49</v>
      </c>
      <c r="E117" s="41">
        <v>178652.81</v>
      </c>
      <c r="F117" s="42">
        <f t="shared" si="1"/>
        <v>18.499375012613601</v>
      </c>
      <c r="G117" s="43"/>
    </row>
    <row r="118" spans="1:7">
      <c r="A118" s="38" t="s">
        <v>349</v>
      </c>
      <c r="B118" s="39" t="s">
        <v>85</v>
      </c>
      <c r="C118" s="40" t="s">
        <v>239</v>
      </c>
      <c r="D118" s="41">
        <v>885723.49</v>
      </c>
      <c r="E118" s="41">
        <v>159320.29999999999</v>
      </c>
      <c r="F118" s="42">
        <f t="shared" si="1"/>
        <v>17.987588880588454</v>
      </c>
      <c r="G118" s="43"/>
    </row>
    <row r="119" spans="1:7">
      <c r="A119" s="38" t="s">
        <v>350</v>
      </c>
      <c r="B119" s="39" t="s">
        <v>85</v>
      </c>
      <c r="C119" s="40" t="s">
        <v>355</v>
      </c>
      <c r="D119" s="41">
        <v>80000</v>
      </c>
      <c r="E119" s="41">
        <v>19332.509999999998</v>
      </c>
      <c r="F119" s="42">
        <f t="shared" si="1"/>
        <v>24.165637499999999</v>
      </c>
      <c r="G119" s="43"/>
    </row>
    <row r="120" spans="1:7" ht="57">
      <c r="A120" s="38" t="s">
        <v>240</v>
      </c>
      <c r="B120" s="39" t="s">
        <v>85</v>
      </c>
      <c r="C120" s="40" t="s">
        <v>241</v>
      </c>
      <c r="D120" s="41">
        <v>1578697.18</v>
      </c>
      <c r="E120" s="41">
        <v>49200</v>
      </c>
      <c r="F120" s="42">
        <f t="shared" si="1"/>
        <v>3.1164938167559155</v>
      </c>
      <c r="G120" s="43"/>
    </row>
    <row r="121" spans="1:7" ht="23.25">
      <c r="A121" s="38" t="s">
        <v>103</v>
      </c>
      <c r="B121" s="39" t="s">
        <v>85</v>
      </c>
      <c r="C121" s="40" t="s">
        <v>242</v>
      </c>
      <c r="D121" s="41">
        <v>1578697.18</v>
      </c>
      <c r="E121" s="41">
        <v>49200</v>
      </c>
      <c r="F121" s="42">
        <f t="shared" si="1"/>
        <v>3.1164938167559155</v>
      </c>
      <c r="G121" s="43"/>
    </row>
    <row r="122" spans="1:7" ht="23.25">
      <c r="A122" s="38" t="s">
        <v>105</v>
      </c>
      <c r="B122" s="39" t="s">
        <v>85</v>
      </c>
      <c r="C122" s="40" t="s">
        <v>243</v>
      </c>
      <c r="D122" s="41">
        <v>1578697.18</v>
      </c>
      <c r="E122" s="41">
        <v>49200</v>
      </c>
      <c r="F122" s="42">
        <f t="shared" si="1"/>
        <v>3.1164938167559155</v>
      </c>
      <c r="G122" s="43"/>
    </row>
    <row r="123" spans="1:7" ht="23.25">
      <c r="A123" s="38" t="s">
        <v>206</v>
      </c>
      <c r="B123" s="39" t="s">
        <v>85</v>
      </c>
      <c r="C123" s="40" t="s">
        <v>356</v>
      </c>
      <c r="D123" s="41">
        <v>1100000</v>
      </c>
      <c r="E123" s="41" t="s">
        <v>20</v>
      </c>
      <c r="F123" s="42" t="s">
        <v>20</v>
      </c>
      <c r="G123" s="43"/>
    </row>
    <row r="124" spans="1:7">
      <c r="A124" s="38" t="s">
        <v>349</v>
      </c>
      <c r="B124" s="39" t="s">
        <v>85</v>
      </c>
      <c r="C124" s="40" t="s">
        <v>244</v>
      </c>
      <c r="D124" s="41">
        <v>478697.18</v>
      </c>
      <c r="E124" s="41">
        <v>49200</v>
      </c>
      <c r="F124" s="42">
        <f t="shared" si="1"/>
        <v>10.277896351927538</v>
      </c>
      <c r="G124" s="43"/>
    </row>
    <row r="125" spans="1:7">
      <c r="A125" s="38" t="s">
        <v>245</v>
      </c>
      <c r="B125" s="39" t="s">
        <v>85</v>
      </c>
      <c r="C125" s="40" t="s">
        <v>246</v>
      </c>
      <c r="D125" s="41">
        <v>6005687.2000000002</v>
      </c>
      <c r="E125" s="41">
        <v>1000375.6399999999</v>
      </c>
      <c r="F125" s="42">
        <f t="shared" si="1"/>
        <v>16.657138586904757</v>
      </c>
      <c r="G125" s="43"/>
    </row>
    <row r="126" spans="1:7" ht="23.25">
      <c r="A126" s="38" t="s">
        <v>200</v>
      </c>
      <c r="B126" s="39" t="s">
        <v>85</v>
      </c>
      <c r="C126" s="40" t="s">
        <v>247</v>
      </c>
      <c r="D126" s="41">
        <v>5955687.2000000002</v>
      </c>
      <c r="E126" s="41">
        <v>1000375.6399999999</v>
      </c>
      <c r="F126" s="42">
        <f t="shared" si="1"/>
        <v>16.796980875691386</v>
      </c>
      <c r="G126" s="43"/>
    </row>
    <row r="127" spans="1:7">
      <c r="A127" s="38" t="s">
        <v>248</v>
      </c>
      <c r="B127" s="39" t="s">
        <v>85</v>
      </c>
      <c r="C127" s="40" t="s">
        <v>249</v>
      </c>
      <c r="D127" s="41">
        <v>1083711</v>
      </c>
      <c r="E127" s="41">
        <v>106530.07</v>
      </c>
      <c r="F127" s="42">
        <f t="shared" si="1"/>
        <v>9.8301179927120792</v>
      </c>
      <c r="G127" s="43"/>
    </row>
    <row r="128" spans="1:7" ht="23.25">
      <c r="A128" s="38" t="s">
        <v>103</v>
      </c>
      <c r="B128" s="39" t="s">
        <v>85</v>
      </c>
      <c r="C128" s="40" t="s">
        <v>250</v>
      </c>
      <c r="D128" s="41">
        <v>1083711</v>
      </c>
      <c r="E128" s="41">
        <v>106530.07</v>
      </c>
      <c r="F128" s="42">
        <f t="shared" si="1"/>
        <v>9.8301179927120792</v>
      </c>
      <c r="G128" s="43"/>
    </row>
    <row r="129" spans="1:7" ht="23.25">
      <c r="A129" s="38" t="s">
        <v>105</v>
      </c>
      <c r="B129" s="39" t="s">
        <v>85</v>
      </c>
      <c r="C129" s="40" t="s">
        <v>251</v>
      </c>
      <c r="D129" s="41">
        <v>1083711</v>
      </c>
      <c r="E129" s="41">
        <v>106530.07</v>
      </c>
      <c r="F129" s="42">
        <f t="shared" si="1"/>
        <v>9.8301179927120792</v>
      </c>
      <c r="G129" s="43"/>
    </row>
    <row r="130" spans="1:7">
      <c r="A130" s="38" t="s">
        <v>349</v>
      </c>
      <c r="B130" s="39" t="s">
        <v>85</v>
      </c>
      <c r="C130" s="40" t="s">
        <v>252</v>
      </c>
      <c r="D130" s="41">
        <v>800000</v>
      </c>
      <c r="E130" s="41" t="s">
        <v>20</v>
      </c>
      <c r="F130" s="42" t="s">
        <v>20</v>
      </c>
      <c r="G130" s="43"/>
    </row>
    <row r="131" spans="1:7">
      <c r="A131" s="38" t="s">
        <v>350</v>
      </c>
      <c r="B131" s="39" t="s">
        <v>85</v>
      </c>
      <c r="C131" s="40" t="s">
        <v>357</v>
      </c>
      <c r="D131" s="41">
        <v>283711</v>
      </c>
      <c r="E131" s="41">
        <v>106530.07</v>
      </c>
      <c r="F131" s="42">
        <f t="shared" si="1"/>
        <v>37.548797896450971</v>
      </c>
      <c r="G131" s="43"/>
    </row>
    <row r="132" spans="1:7">
      <c r="A132" s="38" t="s">
        <v>253</v>
      </c>
      <c r="B132" s="39" t="s">
        <v>85</v>
      </c>
      <c r="C132" s="40" t="s">
        <v>254</v>
      </c>
      <c r="D132" s="41">
        <v>800000</v>
      </c>
      <c r="E132" s="41">
        <v>56893.5</v>
      </c>
      <c r="F132" s="42">
        <f t="shared" si="1"/>
        <v>7.1116874999999995</v>
      </c>
      <c r="G132" s="43"/>
    </row>
    <row r="133" spans="1:7" ht="23.25">
      <c r="A133" s="38" t="s">
        <v>103</v>
      </c>
      <c r="B133" s="39" t="s">
        <v>85</v>
      </c>
      <c r="C133" s="40" t="s">
        <v>255</v>
      </c>
      <c r="D133" s="41">
        <v>800000</v>
      </c>
      <c r="E133" s="41">
        <v>56893.5</v>
      </c>
      <c r="F133" s="42">
        <f t="shared" si="1"/>
        <v>7.1116874999999995</v>
      </c>
      <c r="G133" s="43"/>
    </row>
    <row r="134" spans="1:7" ht="23.25">
      <c r="A134" s="38" t="s">
        <v>105</v>
      </c>
      <c r="B134" s="39" t="s">
        <v>85</v>
      </c>
      <c r="C134" s="40" t="s">
        <v>256</v>
      </c>
      <c r="D134" s="41">
        <v>800000</v>
      </c>
      <c r="E134" s="41">
        <v>56893.5</v>
      </c>
      <c r="F134" s="42">
        <f t="shared" si="1"/>
        <v>7.1116874999999995</v>
      </c>
      <c r="G134" s="43"/>
    </row>
    <row r="135" spans="1:7">
      <c r="A135" s="38" t="s">
        <v>349</v>
      </c>
      <c r="B135" s="39" t="s">
        <v>85</v>
      </c>
      <c r="C135" s="40" t="s">
        <v>257</v>
      </c>
      <c r="D135" s="41">
        <v>800000</v>
      </c>
      <c r="E135" s="41">
        <v>56893.5</v>
      </c>
      <c r="F135" s="42">
        <f t="shared" si="1"/>
        <v>7.1116874999999995</v>
      </c>
      <c r="G135" s="43"/>
    </row>
    <row r="136" spans="1:7">
      <c r="A136" s="38" t="s">
        <v>258</v>
      </c>
      <c r="B136" s="39" t="s">
        <v>85</v>
      </c>
      <c r="C136" s="40" t="s">
        <v>259</v>
      </c>
      <c r="D136" s="41">
        <v>3988092.2</v>
      </c>
      <c r="E136" s="41">
        <v>786827.07</v>
      </c>
      <c r="F136" s="42">
        <f t="shared" si="1"/>
        <v>19.729410217747724</v>
      </c>
      <c r="G136" s="43"/>
    </row>
    <row r="137" spans="1:7" ht="23.25">
      <c r="A137" s="38" t="s">
        <v>103</v>
      </c>
      <c r="B137" s="39" t="s">
        <v>85</v>
      </c>
      <c r="C137" s="40" t="s">
        <v>260</v>
      </c>
      <c r="D137" s="41">
        <v>3988092.2</v>
      </c>
      <c r="E137" s="41">
        <v>786827.07</v>
      </c>
      <c r="F137" s="42">
        <f t="shared" si="1"/>
        <v>19.729410217747724</v>
      </c>
      <c r="G137" s="43"/>
    </row>
    <row r="138" spans="1:7" ht="23.25">
      <c r="A138" s="38" t="s">
        <v>105</v>
      </c>
      <c r="B138" s="39" t="s">
        <v>85</v>
      </c>
      <c r="C138" s="40" t="s">
        <v>261</v>
      </c>
      <c r="D138" s="41">
        <v>3988092.2</v>
      </c>
      <c r="E138" s="41">
        <v>786827.07</v>
      </c>
      <c r="F138" s="42">
        <f t="shared" ref="F138:F164" si="2">E138/D138*100</f>
        <v>19.729410217747724</v>
      </c>
      <c r="G138" s="43"/>
    </row>
    <row r="139" spans="1:7">
      <c r="A139" s="38" t="s">
        <v>349</v>
      </c>
      <c r="B139" s="39" t="s">
        <v>85</v>
      </c>
      <c r="C139" s="40" t="s">
        <v>262</v>
      </c>
      <c r="D139" s="41">
        <v>3988092.2</v>
      </c>
      <c r="E139" s="41">
        <v>786827.07</v>
      </c>
      <c r="F139" s="42">
        <f t="shared" si="2"/>
        <v>19.729410217747724</v>
      </c>
      <c r="G139" s="43"/>
    </row>
    <row r="140" spans="1:7">
      <c r="A140" s="38" t="s">
        <v>110</v>
      </c>
      <c r="B140" s="39" t="s">
        <v>85</v>
      </c>
      <c r="C140" s="40" t="s">
        <v>263</v>
      </c>
      <c r="D140" s="41">
        <v>83884</v>
      </c>
      <c r="E140" s="41">
        <v>50125</v>
      </c>
      <c r="F140" s="42">
        <f t="shared" si="2"/>
        <v>59.755138047780264</v>
      </c>
      <c r="G140" s="43"/>
    </row>
    <row r="141" spans="1:7">
      <c r="A141" s="38" t="s">
        <v>112</v>
      </c>
      <c r="B141" s="39" t="s">
        <v>85</v>
      </c>
      <c r="C141" s="40" t="s">
        <v>264</v>
      </c>
      <c r="D141" s="41">
        <v>83884</v>
      </c>
      <c r="E141" s="41">
        <v>50125</v>
      </c>
      <c r="F141" s="42">
        <f t="shared" si="2"/>
        <v>59.755138047780264</v>
      </c>
      <c r="G141" s="43"/>
    </row>
    <row r="142" spans="1:7">
      <c r="A142" s="38" t="s">
        <v>114</v>
      </c>
      <c r="B142" s="39" t="s">
        <v>85</v>
      </c>
      <c r="C142" s="40" t="s">
        <v>265</v>
      </c>
      <c r="D142" s="41">
        <v>83884</v>
      </c>
      <c r="E142" s="41">
        <v>50125</v>
      </c>
      <c r="F142" s="42">
        <f t="shared" si="2"/>
        <v>59.755138047780264</v>
      </c>
      <c r="G142" s="43"/>
    </row>
    <row r="143" spans="1:7">
      <c r="A143" s="38" t="s">
        <v>116</v>
      </c>
      <c r="B143" s="39" t="s">
        <v>85</v>
      </c>
      <c r="C143" s="40" t="s">
        <v>266</v>
      </c>
      <c r="D143" s="41">
        <v>2864</v>
      </c>
      <c r="E143" s="41">
        <v>125</v>
      </c>
      <c r="F143" s="42">
        <f t="shared" si="2"/>
        <v>4.3645251396648046</v>
      </c>
      <c r="G143" s="43"/>
    </row>
    <row r="144" spans="1:7">
      <c r="A144" s="38" t="s">
        <v>118</v>
      </c>
      <c r="B144" s="39" t="s">
        <v>85</v>
      </c>
      <c r="C144" s="40" t="s">
        <v>267</v>
      </c>
      <c r="D144" s="41">
        <v>21020</v>
      </c>
      <c r="E144" s="41" t="s">
        <v>20</v>
      </c>
      <c r="F144" s="42" t="s">
        <v>20</v>
      </c>
      <c r="G144" s="43"/>
    </row>
    <row r="145" spans="1:7">
      <c r="A145" s="38" t="s">
        <v>120</v>
      </c>
      <c r="B145" s="39" t="s">
        <v>85</v>
      </c>
      <c r="C145" s="40" t="s">
        <v>268</v>
      </c>
      <c r="D145" s="41">
        <v>60000</v>
      </c>
      <c r="E145" s="41">
        <v>50000</v>
      </c>
      <c r="F145" s="42">
        <f t="shared" si="2"/>
        <v>83.333333333333343</v>
      </c>
      <c r="G145" s="43"/>
    </row>
    <row r="146" spans="1:7" ht="23.25">
      <c r="A146" s="38" t="s">
        <v>269</v>
      </c>
      <c r="B146" s="39" t="s">
        <v>85</v>
      </c>
      <c r="C146" s="40" t="s">
        <v>270</v>
      </c>
      <c r="D146" s="41">
        <v>50000</v>
      </c>
      <c r="E146" s="41" t="s">
        <v>20</v>
      </c>
      <c r="F146" s="42" t="s">
        <v>20</v>
      </c>
      <c r="G146" s="43"/>
    </row>
    <row r="147" spans="1:7">
      <c r="A147" s="38" t="s">
        <v>271</v>
      </c>
      <c r="B147" s="39" t="s">
        <v>85</v>
      </c>
      <c r="C147" s="40" t="s">
        <v>272</v>
      </c>
      <c r="D147" s="41">
        <v>50000</v>
      </c>
      <c r="E147" s="41" t="s">
        <v>20</v>
      </c>
      <c r="F147" s="42" t="s">
        <v>20</v>
      </c>
      <c r="G147" s="43"/>
    </row>
    <row r="148" spans="1:7" ht="23.25">
      <c r="A148" s="38" t="s">
        <v>103</v>
      </c>
      <c r="B148" s="39" t="s">
        <v>85</v>
      </c>
      <c r="C148" s="40" t="s">
        <v>273</v>
      </c>
      <c r="D148" s="41">
        <v>50000</v>
      </c>
      <c r="E148" s="41" t="s">
        <v>20</v>
      </c>
      <c r="F148" s="42" t="s">
        <v>20</v>
      </c>
      <c r="G148" s="43"/>
    </row>
    <row r="149" spans="1:7" ht="23.25">
      <c r="A149" s="38" t="s">
        <v>105</v>
      </c>
      <c r="B149" s="39" t="s">
        <v>85</v>
      </c>
      <c r="C149" s="40" t="s">
        <v>274</v>
      </c>
      <c r="D149" s="41">
        <v>50000</v>
      </c>
      <c r="E149" s="41" t="s">
        <v>20</v>
      </c>
      <c r="F149" s="42" t="s">
        <v>20</v>
      </c>
      <c r="G149" s="43"/>
    </row>
    <row r="150" spans="1:7">
      <c r="A150" s="38" t="s">
        <v>349</v>
      </c>
      <c r="B150" s="39" t="s">
        <v>85</v>
      </c>
      <c r="C150" s="40" t="s">
        <v>275</v>
      </c>
      <c r="D150" s="41">
        <v>50000</v>
      </c>
      <c r="E150" s="41" t="s">
        <v>20</v>
      </c>
      <c r="F150" s="42" t="s">
        <v>20</v>
      </c>
      <c r="G150" s="43"/>
    </row>
    <row r="151" spans="1:7">
      <c r="A151" s="38" t="s">
        <v>276</v>
      </c>
      <c r="B151" s="39" t="s">
        <v>85</v>
      </c>
      <c r="C151" s="40" t="s">
        <v>277</v>
      </c>
      <c r="D151" s="41">
        <v>430298.12</v>
      </c>
      <c r="E151" s="41">
        <v>107574.51</v>
      </c>
      <c r="F151" s="42">
        <f t="shared" si="2"/>
        <v>24.999995352059639</v>
      </c>
      <c r="G151" s="43"/>
    </row>
    <row r="152" spans="1:7">
      <c r="A152" s="38" t="s">
        <v>278</v>
      </c>
      <c r="B152" s="39" t="s">
        <v>85</v>
      </c>
      <c r="C152" s="40" t="s">
        <v>279</v>
      </c>
      <c r="D152" s="41">
        <v>430298.12</v>
      </c>
      <c r="E152" s="41">
        <v>107574.51</v>
      </c>
      <c r="F152" s="42">
        <f t="shared" si="2"/>
        <v>24.999995352059639</v>
      </c>
      <c r="G152" s="43"/>
    </row>
    <row r="153" spans="1:7" ht="23.25">
      <c r="A153" s="38" t="s">
        <v>280</v>
      </c>
      <c r="B153" s="39" t="s">
        <v>85</v>
      </c>
      <c r="C153" s="40" t="s">
        <v>281</v>
      </c>
      <c r="D153" s="41">
        <v>430298.12</v>
      </c>
      <c r="E153" s="41">
        <v>107574.51</v>
      </c>
      <c r="F153" s="42">
        <f t="shared" si="2"/>
        <v>24.999995352059639</v>
      </c>
      <c r="G153" s="43"/>
    </row>
    <row r="154" spans="1:7" ht="57">
      <c r="A154" s="38" t="s">
        <v>282</v>
      </c>
      <c r="B154" s="39" t="s">
        <v>85</v>
      </c>
      <c r="C154" s="40" t="s">
        <v>283</v>
      </c>
      <c r="D154" s="41">
        <v>430298.12</v>
      </c>
      <c r="E154" s="41">
        <v>107574.51</v>
      </c>
      <c r="F154" s="42">
        <f t="shared" si="2"/>
        <v>24.999995352059639</v>
      </c>
      <c r="G154" s="43"/>
    </row>
    <row r="155" spans="1:7">
      <c r="A155" s="38" t="s">
        <v>133</v>
      </c>
      <c r="B155" s="39" t="s">
        <v>85</v>
      </c>
      <c r="C155" s="40" t="s">
        <v>284</v>
      </c>
      <c r="D155" s="41">
        <v>430298.12</v>
      </c>
      <c r="E155" s="41">
        <v>107574.51</v>
      </c>
      <c r="F155" s="42">
        <f t="shared" si="2"/>
        <v>24.999995352059639</v>
      </c>
      <c r="G155" s="43"/>
    </row>
    <row r="156" spans="1:7">
      <c r="A156" s="38" t="s">
        <v>78</v>
      </c>
      <c r="B156" s="39" t="s">
        <v>85</v>
      </c>
      <c r="C156" s="40" t="s">
        <v>285</v>
      </c>
      <c r="D156" s="41">
        <v>430298.12</v>
      </c>
      <c r="E156" s="41">
        <v>107574.51</v>
      </c>
      <c r="F156" s="42">
        <f t="shared" si="2"/>
        <v>24.999995352059639</v>
      </c>
      <c r="G156" s="43"/>
    </row>
    <row r="157" spans="1:7">
      <c r="A157" s="38" t="s">
        <v>286</v>
      </c>
      <c r="B157" s="39" t="s">
        <v>85</v>
      </c>
      <c r="C157" s="40" t="s">
        <v>287</v>
      </c>
      <c r="D157" s="41">
        <v>70827.960000000006</v>
      </c>
      <c r="E157" s="41">
        <v>17706.990000000002</v>
      </c>
      <c r="F157" s="42">
        <f t="shared" si="2"/>
        <v>25</v>
      </c>
      <c r="G157" s="43"/>
    </row>
    <row r="158" spans="1:7">
      <c r="A158" s="38" t="s">
        <v>288</v>
      </c>
      <c r="B158" s="39" t="s">
        <v>85</v>
      </c>
      <c r="C158" s="40" t="s">
        <v>289</v>
      </c>
      <c r="D158" s="41">
        <v>70827.960000000006</v>
      </c>
      <c r="E158" s="41">
        <v>17706.990000000002</v>
      </c>
      <c r="F158" s="42">
        <f t="shared" si="2"/>
        <v>25</v>
      </c>
      <c r="G158" s="43"/>
    </row>
    <row r="159" spans="1:7" ht="23.25">
      <c r="A159" s="38" t="s">
        <v>89</v>
      </c>
      <c r="B159" s="39" t="s">
        <v>85</v>
      </c>
      <c r="C159" s="40" t="s">
        <v>290</v>
      </c>
      <c r="D159" s="41">
        <v>70827.960000000006</v>
      </c>
      <c r="E159" s="41">
        <v>17706.990000000002</v>
      </c>
      <c r="F159" s="42">
        <f t="shared" si="2"/>
        <v>25</v>
      </c>
      <c r="G159" s="43"/>
    </row>
    <row r="160" spans="1:7" ht="23.25">
      <c r="A160" s="38" t="s">
        <v>291</v>
      </c>
      <c r="B160" s="39" t="s">
        <v>85</v>
      </c>
      <c r="C160" s="40" t="s">
        <v>292</v>
      </c>
      <c r="D160" s="41">
        <v>70827.960000000006</v>
      </c>
      <c r="E160" s="41">
        <v>17706.990000000002</v>
      </c>
      <c r="F160" s="42">
        <f t="shared" si="2"/>
        <v>25</v>
      </c>
      <c r="G160" s="43"/>
    </row>
    <row r="161" spans="1:7">
      <c r="A161" s="38" t="s">
        <v>293</v>
      </c>
      <c r="B161" s="39" t="s">
        <v>85</v>
      </c>
      <c r="C161" s="40" t="s">
        <v>294</v>
      </c>
      <c r="D161" s="41">
        <v>70827.960000000006</v>
      </c>
      <c r="E161" s="41">
        <v>17706.990000000002</v>
      </c>
      <c r="F161" s="42">
        <f t="shared" si="2"/>
        <v>25</v>
      </c>
      <c r="G161" s="43"/>
    </row>
    <row r="162" spans="1:7">
      <c r="A162" s="38" t="s">
        <v>295</v>
      </c>
      <c r="B162" s="39" t="s">
        <v>85</v>
      </c>
      <c r="C162" s="40" t="s">
        <v>296</v>
      </c>
      <c r="D162" s="41">
        <v>70827.960000000006</v>
      </c>
      <c r="E162" s="41">
        <v>17706.990000000002</v>
      </c>
      <c r="F162" s="42">
        <f t="shared" si="2"/>
        <v>25</v>
      </c>
      <c r="G162" s="43"/>
    </row>
    <row r="163" spans="1:7" ht="15.75" thickBot="1">
      <c r="A163" s="80" t="s">
        <v>297</v>
      </c>
      <c r="B163" s="84" t="s">
        <v>85</v>
      </c>
      <c r="C163" s="85" t="s">
        <v>298</v>
      </c>
      <c r="D163" s="86">
        <v>70827.960000000006</v>
      </c>
      <c r="E163" s="86">
        <v>17706.990000000002</v>
      </c>
      <c r="F163" s="87">
        <f t="shared" si="2"/>
        <v>25</v>
      </c>
      <c r="G163" s="43"/>
    </row>
    <row r="164" spans="1:7" ht="15.75" thickBot="1">
      <c r="A164" s="82" t="s">
        <v>299</v>
      </c>
      <c r="B164" s="89" t="s">
        <v>300</v>
      </c>
      <c r="C164" s="90" t="s">
        <v>8</v>
      </c>
      <c r="D164" s="91">
        <v>-3049586.88</v>
      </c>
      <c r="E164" s="91">
        <v>-639699.41</v>
      </c>
      <c r="F164" s="92">
        <f t="shared" si="2"/>
        <v>20.976592409788964</v>
      </c>
      <c r="G164" s="83"/>
    </row>
    <row r="165" spans="1:7" ht="15" customHeight="1">
      <c r="A165" s="81"/>
      <c r="B165" s="88"/>
      <c r="C165" s="88"/>
      <c r="D165" s="88"/>
      <c r="E165" s="88"/>
      <c r="F165" s="88"/>
      <c r="G165" s="6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0078740157483" right="0.39370078740157483" top="0.39370078740157483" bottom="0.39370078740157483" header="0" footer="0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SheetLayoutView="100" workbookViewId="0">
      <selection activeCell="E11" sqref="E11"/>
    </sheetView>
  </sheetViews>
  <sheetFormatPr defaultRowHeight="15"/>
  <cols>
    <col min="1" max="1" width="50.7109375" style="1" customWidth="1"/>
    <col min="2" max="2" width="27.28515625" style="1" customWidth="1"/>
    <col min="3" max="5" width="19.85546875" style="1" customWidth="1"/>
    <col min="6" max="6" width="9.140625" style="1" customWidth="1"/>
    <col min="7" max="16384" width="9.140625" style="1"/>
  </cols>
  <sheetData>
    <row r="1" spans="1:6" ht="15" customHeight="1">
      <c r="A1" s="45"/>
      <c r="B1" s="46"/>
      <c r="C1" s="8"/>
      <c r="D1" s="47"/>
      <c r="E1" s="27"/>
      <c r="F1" s="6"/>
    </row>
    <row r="2" spans="1:6" ht="14.1" customHeight="1">
      <c r="A2" s="104" t="s">
        <v>358</v>
      </c>
      <c r="B2" s="105"/>
      <c r="C2" s="105"/>
      <c r="D2" s="105"/>
      <c r="E2" s="105"/>
      <c r="F2" s="6"/>
    </row>
    <row r="3" spans="1:6" ht="12" customHeight="1">
      <c r="A3" s="48"/>
      <c r="B3" s="49"/>
      <c r="C3" s="50"/>
      <c r="D3" s="51"/>
      <c r="E3" s="52"/>
      <c r="F3" s="6"/>
    </row>
    <row r="4" spans="1:6" ht="13.5" customHeight="1">
      <c r="A4" s="100" t="s">
        <v>0</v>
      </c>
      <c r="B4" s="100" t="s">
        <v>301</v>
      </c>
      <c r="C4" s="100" t="s">
        <v>348</v>
      </c>
      <c r="D4" s="100" t="s">
        <v>345</v>
      </c>
      <c r="E4" s="100" t="s">
        <v>328</v>
      </c>
      <c r="F4" s="6"/>
    </row>
    <row r="5" spans="1:6" ht="12" customHeight="1">
      <c r="A5" s="101"/>
      <c r="B5" s="101"/>
      <c r="C5" s="101"/>
      <c r="D5" s="101"/>
      <c r="E5" s="101"/>
      <c r="F5" s="6"/>
    </row>
    <row r="6" spans="1:6" ht="12" customHeight="1">
      <c r="A6" s="101"/>
      <c r="B6" s="101"/>
      <c r="C6" s="101"/>
      <c r="D6" s="101"/>
      <c r="E6" s="101"/>
      <c r="F6" s="6"/>
    </row>
    <row r="7" spans="1:6" ht="9" customHeight="1">
      <c r="A7" s="101"/>
      <c r="B7" s="101"/>
      <c r="C7" s="101"/>
      <c r="D7" s="101"/>
      <c r="E7" s="101"/>
      <c r="F7" s="6"/>
    </row>
    <row r="8" spans="1:6" ht="9" customHeight="1">
      <c r="A8" s="101"/>
      <c r="B8" s="101"/>
      <c r="C8" s="101"/>
      <c r="D8" s="101"/>
      <c r="E8" s="101"/>
      <c r="F8" s="6"/>
    </row>
    <row r="9" spans="1:6" ht="12" customHeight="1">
      <c r="A9" s="12">
        <v>1</v>
      </c>
      <c r="B9" s="29">
        <v>3</v>
      </c>
      <c r="C9" s="30" t="s">
        <v>3</v>
      </c>
      <c r="D9" s="30" t="s">
        <v>4</v>
      </c>
      <c r="E9" s="30" t="s">
        <v>5</v>
      </c>
      <c r="F9" s="6"/>
    </row>
    <row r="10" spans="1:6" ht="18" customHeight="1">
      <c r="A10" s="44" t="s">
        <v>302</v>
      </c>
      <c r="B10" s="53" t="s">
        <v>8</v>
      </c>
      <c r="C10" s="18">
        <f>C11</f>
        <v>3049586.8800000027</v>
      </c>
      <c r="D10" s="18">
        <f>D11</f>
        <v>639699.41000000015</v>
      </c>
      <c r="E10" s="94">
        <f>D10/C10*100</f>
        <v>20.976592409788946</v>
      </c>
      <c r="F10" s="6"/>
    </row>
    <row r="11" spans="1:6">
      <c r="A11" s="57" t="s">
        <v>303</v>
      </c>
      <c r="B11" s="54" t="s">
        <v>304</v>
      </c>
      <c r="C11" s="55">
        <f>C15+C19</f>
        <v>3049586.8800000027</v>
      </c>
      <c r="D11" s="55">
        <f>D15+D16</f>
        <v>639699.41000000015</v>
      </c>
      <c r="E11" s="95">
        <f>D11/C11*100</f>
        <v>20.976592409788946</v>
      </c>
      <c r="F11" s="6"/>
    </row>
    <row r="12" spans="1:6" ht="14.1" customHeight="1">
      <c r="A12" s="56" t="s">
        <v>305</v>
      </c>
      <c r="B12" s="54" t="s">
        <v>307</v>
      </c>
      <c r="C12" s="55">
        <f t="shared" ref="C12:D14" si="0">C13</f>
        <v>-15119010.539999999</v>
      </c>
      <c r="D12" s="55">
        <f t="shared" si="0"/>
        <v>-1675581.52</v>
      </c>
      <c r="E12" s="58" t="s">
        <v>306</v>
      </c>
      <c r="F12" s="6"/>
    </row>
    <row r="13" spans="1:6">
      <c r="A13" s="38" t="s">
        <v>308</v>
      </c>
      <c r="B13" s="54" t="s">
        <v>309</v>
      </c>
      <c r="C13" s="55">
        <f t="shared" si="0"/>
        <v>-15119010.539999999</v>
      </c>
      <c r="D13" s="55">
        <f t="shared" si="0"/>
        <v>-1675581.52</v>
      </c>
      <c r="E13" s="58" t="s">
        <v>306</v>
      </c>
      <c r="F13" s="6"/>
    </row>
    <row r="14" spans="1:6">
      <c r="A14" s="38" t="s">
        <v>310</v>
      </c>
      <c r="B14" s="54" t="s">
        <v>311</v>
      </c>
      <c r="C14" s="55">
        <f t="shared" si="0"/>
        <v>-15119010.539999999</v>
      </c>
      <c r="D14" s="55">
        <f t="shared" si="0"/>
        <v>-1675581.52</v>
      </c>
      <c r="E14" s="58" t="s">
        <v>306</v>
      </c>
      <c r="F14" s="6"/>
    </row>
    <row r="15" spans="1:6" ht="23.25">
      <c r="A15" s="38" t="s">
        <v>312</v>
      </c>
      <c r="B15" s="54" t="s">
        <v>313</v>
      </c>
      <c r="C15" s="55">
        <v>-15119010.539999999</v>
      </c>
      <c r="D15" s="55">
        <v>-1675581.52</v>
      </c>
      <c r="E15" s="58" t="s">
        <v>306</v>
      </c>
      <c r="F15" s="6"/>
    </row>
    <row r="16" spans="1:6" ht="14.1" customHeight="1">
      <c r="A16" s="56" t="s">
        <v>314</v>
      </c>
      <c r="B16" s="54" t="s">
        <v>315</v>
      </c>
      <c r="C16" s="55">
        <f t="shared" ref="C16:D18" si="1">C17</f>
        <v>18168597.420000002</v>
      </c>
      <c r="D16" s="55">
        <f t="shared" si="1"/>
        <v>2315280.9300000002</v>
      </c>
      <c r="E16" s="58" t="s">
        <v>306</v>
      </c>
      <c r="F16" s="6"/>
    </row>
    <row r="17" spans="1:6">
      <c r="A17" s="38" t="s">
        <v>316</v>
      </c>
      <c r="B17" s="59" t="s">
        <v>317</v>
      </c>
      <c r="C17" s="55">
        <f t="shared" si="1"/>
        <v>18168597.420000002</v>
      </c>
      <c r="D17" s="55">
        <f t="shared" si="1"/>
        <v>2315280.9300000002</v>
      </c>
      <c r="E17" s="58" t="s">
        <v>306</v>
      </c>
      <c r="F17" s="6"/>
    </row>
    <row r="18" spans="1:6">
      <c r="A18" s="38" t="s">
        <v>318</v>
      </c>
      <c r="B18" s="59" t="s">
        <v>319</v>
      </c>
      <c r="C18" s="55">
        <f t="shared" si="1"/>
        <v>18168597.420000002</v>
      </c>
      <c r="D18" s="55">
        <f t="shared" si="1"/>
        <v>2315280.9300000002</v>
      </c>
      <c r="E18" s="58" t="s">
        <v>306</v>
      </c>
      <c r="F18" s="6"/>
    </row>
    <row r="19" spans="1:6" ht="23.25">
      <c r="A19" s="38" t="s">
        <v>320</v>
      </c>
      <c r="B19" s="59" t="s">
        <v>321</v>
      </c>
      <c r="C19" s="55">
        <v>18168597.420000002</v>
      </c>
      <c r="D19" s="55">
        <v>2315280.9300000002</v>
      </c>
      <c r="E19" s="58" t="s">
        <v>306</v>
      </c>
      <c r="F19" s="6"/>
    </row>
    <row r="20" spans="1:6" ht="10.5" customHeight="1">
      <c r="A20" s="60"/>
      <c r="B20" s="61"/>
      <c r="C20" s="62"/>
      <c r="D20" s="63"/>
      <c r="E20" s="63"/>
      <c r="F20" s="6"/>
    </row>
    <row r="21" spans="1:6">
      <c r="A21" s="64"/>
      <c r="B21" s="64"/>
      <c r="C21" s="5"/>
      <c r="D21" s="65"/>
      <c r="E21" s="65"/>
      <c r="F21" s="6"/>
    </row>
    <row r="22" spans="1:6" ht="20.100000000000001" customHeight="1">
      <c r="A22" s="7" t="s">
        <v>329</v>
      </c>
      <c r="B22" s="6"/>
      <c r="C22" s="112"/>
      <c r="D22" s="113"/>
      <c r="E22" s="73"/>
      <c r="F22" s="6"/>
    </row>
    <row r="23" spans="1:6" ht="17.25" customHeight="1">
      <c r="A23" s="79" t="s">
        <v>330</v>
      </c>
      <c r="B23" s="6"/>
      <c r="C23" s="114"/>
      <c r="D23" s="115"/>
      <c r="E23" s="73"/>
      <c r="F23" s="6"/>
    </row>
    <row r="24" spans="1:6" ht="9.9499999999999993" customHeight="1">
      <c r="A24" s="64"/>
      <c r="B24" s="67"/>
      <c r="C24" s="74"/>
      <c r="D24" s="74"/>
      <c r="E24" s="74"/>
      <c r="F24" s="6"/>
    </row>
    <row r="25" spans="1:6" ht="10.5" customHeight="1">
      <c r="A25" s="68"/>
      <c r="B25" s="67"/>
      <c r="C25" s="75"/>
      <c r="D25" s="116"/>
      <c r="E25" s="117"/>
      <c r="F25" s="6"/>
    </row>
    <row r="26" spans="1:6">
      <c r="A26" s="45"/>
      <c r="B26" s="6"/>
      <c r="C26" s="118"/>
      <c r="D26" s="119"/>
      <c r="E26" s="76"/>
      <c r="F26" s="6"/>
    </row>
    <row r="27" spans="1:6" ht="11.1" customHeight="1">
      <c r="A27" s="6"/>
      <c r="B27" s="6"/>
      <c r="C27" s="114"/>
      <c r="D27" s="115"/>
      <c r="E27" s="73"/>
      <c r="F27" s="6"/>
    </row>
    <row r="28" spans="1:6" ht="11.1" customHeight="1">
      <c r="A28" s="6"/>
      <c r="B28" s="6"/>
      <c r="C28" s="76"/>
      <c r="D28" s="76"/>
      <c r="E28" s="73"/>
      <c r="F28" s="6"/>
    </row>
    <row r="29" spans="1:6" ht="11.1" customHeight="1">
      <c r="A29" s="6"/>
      <c r="B29" s="6"/>
      <c r="C29" s="76"/>
      <c r="D29" s="76"/>
      <c r="E29" s="73"/>
      <c r="F29" s="6"/>
    </row>
    <row r="30" spans="1:6" ht="11.1" customHeight="1">
      <c r="A30" s="6"/>
      <c r="B30" s="6"/>
      <c r="C30" s="76"/>
      <c r="D30" s="76"/>
      <c r="E30" s="73"/>
      <c r="F30" s="6"/>
    </row>
    <row r="31" spans="1:6" ht="17.100000000000001" customHeight="1">
      <c r="A31" s="5"/>
      <c r="B31" s="67"/>
      <c r="C31" s="77"/>
      <c r="D31" s="77"/>
      <c r="E31" s="78"/>
      <c r="F31" s="6"/>
    </row>
    <row r="32" spans="1:6" ht="17.25" customHeight="1">
      <c r="A32" s="7"/>
      <c r="B32" s="6"/>
      <c r="C32" s="112"/>
      <c r="D32" s="113"/>
      <c r="E32" s="78"/>
      <c r="F32" s="6"/>
    </row>
    <row r="33" spans="1:6" ht="12" customHeight="1">
      <c r="A33" s="66"/>
      <c r="B33" s="6"/>
      <c r="C33" s="114"/>
      <c r="D33" s="115"/>
      <c r="E33" s="69"/>
      <c r="F33" s="6"/>
    </row>
    <row r="34" spans="1:6" ht="17.100000000000001" customHeight="1">
      <c r="A34" s="7"/>
      <c r="B34" s="7"/>
      <c r="C34" s="67"/>
      <c r="D34" s="5"/>
      <c r="E34" s="5"/>
      <c r="F34" s="6"/>
    </row>
    <row r="35" spans="1:6" hidden="1">
      <c r="A35" s="7"/>
      <c r="B35" s="7"/>
      <c r="C35" s="67"/>
      <c r="D35" s="5"/>
      <c r="E35" s="6"/>
      <c r="F35" s="6"/>
    </row>
    <row r="36" spans="1:6" hidden="1">
      <c r="A36" s="69" t="s">
        <v>322</v>
      </c>
      <c r="B36" s="7"/>
      <c r="C36" s="110"/>
      <c r="D36" s="111"/>
      <c r="E36" s="69" t="s">
        <v>325</v>
      </c>
      <c r="F36" s="6"/>
    </row>
    <row r="37" spans="1:6" hidden="1">
      <c r="A37" s="69" t="s">
        <v>326</v>
      </c>
      <c r="B37" s="6"/>
      <c r="C37" s="106" t="s">
        <v>323</v>
      </c>
      <c r="D37" s="107"/>
      <c r="E37" s="69" t="s">
        <v>325</v>
      </c>
      <c r="F37" s="6"/>
    </row>
    <row r="38" spans="1:6" ht="17.100000000000001" customHeight="1">
      <c r="A38" s="69"/>
      <c r="B38" s="6"/>
      <c r="C38" s="66"/>
      <c r="D38" s="66"/>
      <c r="E38" s="69"/>
      <c r="F38" s="6"/>
    </row>
    <row r="39" spans="1:6" hidden="1">
      <c r="A39" s="7"/>
      <c r="B39" s="7"/>
      <c r="C39" s="67"/>
      <c r="D39" s="5"/>
      <c r="E39" s="69" t="s">
        <v>325</v>
      </c>
      <c r="F39" s="6"/>
    </row>
    <row r="40" spans="1:6" hidden="1">
      <c r="A40" s="69" t="s">
        <v>324</v>
      </c>
      <c r="B40" s="7"/>
      <c r="C40" s="110"/>
      <c r="D40" s="111"/>
      <c r="E40" s="69" t="s">
        <v>325</v>
      </c>
      <c r="F40" s="6"/>
    </row>
    <row r="41" spans="1:6" hidden="1">
      <c r="A41" s="69" t="s">
        <v>326</v>
      </c>
      <c r="B41" s="6"/>
      <c r="C41" s="106" t="s">
        <v>323</v>
      </c>
      <c r="D41" s="107"/>
      <c r="E41" s="69" t="s">
        <v>325</v>
      </c>
      <c r="F41" s="6"/>
    </row>
    <row r="42" spans="1:6" ht="17.100000000000001" customHeight="1">
      <c r="A42" s="7"/>
      <c r="B42" s="7"/>
      <c r="C42" s="67"/>
      <c r="D42" s="5"/>
      <c r="E42" s="5"/>
      <c r="F42" s="6"/>
    </row>
    <row r="43" spans="1:6" ht="17.100000000000001" customHeight="1">
      <c r="A43" s="7"/>
      <c r="B43" s="64"/>
      <c r="C43" s="67"/>
      <c r="D43" s="2"/>
      <c r="E43" s="2"/>
      <c r="F43" s="6"/>
    </row>
    <row r="44" spans="1:6" hidden="1">
      <c r="A44" s="70" t="s">
        <v>325</v>
      </c>
      <c r="B44" s="70"/>
      <c r="C44" s="70"/>
      <c r="D44" s="70"/>
      <c r="E44" s="70"/>
      <c r="F44" s="6"/>
    </row>
    <row r="45" spans="1:6" hidden="1">
      <c r="A45" s="108" t="s">
        <v>325</v>
      </c>
      <c r="B45" s="109"/>
      <c r="C45" s="109"/>
      <c r="D45" s="109"/>
      <c r="E45" s="109"/>
      <c r="F45" s="6"/>
    </row>
    <row r="46" spans="1:6" hidden="1">
      <c r="A46" s="71" t="s">
        <v>325</v>
      </c>
      <c r="B46" s="71"/>
      <c r="C46" s="71"/>
      <c r="D46" s="71"/>
      <c r="E46" s="71"/>
      <c r="F46" s="6"/>
    </row>
  </sheetData>
  <mergeCells count="18">
    <mergeCell ref="C33:D33"/>
    <mergeCell ref="C36:D36"/>
    <mergeCell ref="C37:D37"/>
    <mergeCell ref="C41:D41"/>
    <mergeCell ref="A45:E45"/>
    <mergeCell ref="A2:E2"/>
    <mergeCell ref="A4:A8"/>
    <mergeCell ref="B4:B8"/>
    <mergeCell ref="C4:C8"/>
    <mergeCell ref="D4:D8"/>
    <mergeCell ref="E4:E8"/>
    <mergeCell ref="C40:D40"/>
    <mergeCell ref="C22:D22"/>
    <mergeCell ref="C23:D23"/>
    <mergeCell ref="D25:E25"/>
    <mergeCell ref="C26:D26"/>
    <mergeCell ref="C27:D27"/>
    <mergeCell ref="C32:D32"/>
  </mergeCells>
  <pageMargins left="0.70866141732283472" right="0.70866141732283472" top="0.74803149606299213" bottom="0.74803149606299213" header="0.31496062992125984" footer="0.31496062992125984"/>
  <pageSetup paperSize="9" scale="5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EA2234F-FAE7-49B4-B890-C770F491094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APPPOOL\svod2</dc:creator>
  <cp:lastModifiedBy>PS00001</cp:lastModifiedBy>
  <cp:lastPrinted>2021-04-06T07:00:16Z</cp:lastPrinted>
  <dcterms:created xsi:type="dcterms:W3CDTF">2020-10-09T11:54:07Z</dcterms:created>
  <dcterms:modified xsi:type="dcterms:W3CDTF">2021-04-15T06:11:55Z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SV_0503117M_20160101_1814.xlsx</vt:lpwstr>
  </property>
  <property fmtid="{D5CDD505-2E9C-101B-9397-08002B2CF9AE}" pid="3" name="Название отчета">
    <vt:lpwstr>SV_0503117M_20160101_1814.xlsx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19.2.0.16847447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192.168.20.50\svod</vt:lpwstr>
  </property>
  <property fmtid="{D5CDD505-2E9C-101B-9397-08002B2CF9AE}" pid="8" name="База">
    <vt:lpwstr>svodsmart</vt:lpwstr>
  </property>
  <property fmtid="{D5CDD505-2E9C-101B-9397-08002B2CF9AE}" pid="9" name="Пользователь">
    <vt:lpwstr>novodar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