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Оценка'!$A$1:$G$39</definedName>
    <definedName name="_xlnm.Print_Area" localSheetId="0">'Приложение 2 Целевые показатели'!$A$1:$F$12</definedName>
  </definedNames>
  <calcPr fullCalcOnLoad="1"/>
</workbook>
</file>

<file path=xl/sharedStrings.xml><?xml version="1.0" encoding="utf-8"?>
<sst xmlns="http://schemas.openxmlformats.org/spreadsheetml/2006/main" count="117" uniqueCount="62">
  <si>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</si>
  <si>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</si>
  <si>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</si>
  <si>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</si>
  <si>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</si>
  <si>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Руководство и управление в сфере установленных функций органов местного самоуправления</t>
  </si>
  <si>
    <t>Членские взносы некоммерческим организациям</t>
  </si>
  <si>
    <t>Уплата налогов, сборов и иных обязательных платежей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</si>
  <si>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</si>
  <si>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</si>
  <si>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Выплаты муниципальных пенсий (доплат к государственным пенсиям)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</si>
  <si>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</si>
  <si>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Наименование муниципальной программы, мероприятия</t>
  </si>
  <si>
    <t>средства бюджета поселения</t>
  </si>
  <si>
    <t>Мероприятия в сфере пожарной безопасности</t>
  </si>
  <si>
    <t>средства федерального бюджета</t>
  </si>
  <si>
    <t>№ программы, мероприятия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</si>
  <si>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</si>
  <si>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</si>
  <si>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</si>
  <si>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</si>
  <si>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</si>
  <si>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</si>
  <si>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</si>
  <si>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</si>
  <si>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</si>
  <si>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Финансовые расходы (руб.)</t>
  </si>
  <si>
    <t>% исполнения планового объема</t>
  </si>
  <si>
    <t>11</t>
  </si>
  <si>
    <t>№ п/п</t>
  </si>
  <si>
    <t>Единица измерения</t>
  </si>
  <si>
    <t>Значение показателей эффективности</t>
  </si>
  <si>
    <t>Исполнено за отчетный период</t>
  </si>
  <si>
    <t>Запланировано на отчетный период</t>
  </si>
  <si>
    <t>Мобилизационная подготовка экономики</t>
  </si>
  <si>
    <t>Эксплуатация и содержание имущества, находящегося в муниципальной собственности, арендованного недвижимого имущества</t>
  </si>
  <si>
    <t>% достижений</t>
  </si>
  <si>
    <t>1.</t>
  </si>
  <si>
    <t>1.1.</t>
  </si>
  <si>
    <t>1.2.</t>
  </si>
  <si>
    <t>1.3.</t>
  </si>
  <si>
    <t>Наименование муниципальной программы,                                  наименование показателя</t>
  </si>
  <si>
    <t>Приложение № 1 к отчету о реализации муниципальной программы "Организация деятельности Новодарковичской сельской администрации" за 2021 год</t>
  </si>
  <si>
    <t>Оценка исполнения бюджетных ассигнований за 2021 год по реализации муниципальной программы «Организация деятельности Новодарковичской сельской администрации» за счет всех источников финансирования</t>
  </si>
  <si>
    <t>Достижение целевых значений показателей эффективности реализации муниципальной программы «Организация деятельности Новодарковичской сельской администрации»                 за 2021 год</t>
  </si>
  <si>
    <t>Организация деятельности Новодарковичской сельской администрации</t>
  </si>
  <si>
    <t>2021 год (план)</t>
  </si>
  <si>
    <t>2021 год (факт)</t>
  </si>
  <si>
    <t>кол-во мероприятий</t>
  </si>
  <si>
    <t>Членские взносы некоммерческим организация</t>
  </si>
  <si>
    <t>1.4.</t>
  </si>
  <si>
    <t>1.5.</t>
  </si>
  <si>
    <t>1.7.</t>
  </si>
  <si>
    <t>1.8.</t>
  </si>
  <si>
    <t>1.9.</t>
  </si>
  <si>
    <t>1.10.</t>
  </si>
  <si>
    <t>1.11.</t>
  </si>
  <si>
    <t>кол-во соглашений</t>
  </si>
  <si>
    <t>кол-во налогов</t>
  </si>
  <si>
    <t>кол-во объектов</t>
  </si>
  <si>
    <t>кол-во человек</t>
  </si>
  <si>
    <t>Приложение № 2 к отчету о реализации муниципальной программы "Организация деятельности Новодарковичской сельской администрации" за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</si>
</sst>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  <numFmt numFmtId="179" formatCode="#,##0.0_ ;\-#,##0.0\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" fontId="8" fillId="33" borderId="10" xfId="33" applyNumberFormat="1" applyFont="1" applyFill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/>
      <protection/>
    </xf>
    <xf numFmtId="4" fontId="3" fillId="33" borderId="12" xfId="33" applyNumberFormat="1" applyFont="1" applyFill="1" applyBorder="1" applyAlignment="1">
      <alignment horizontal="center" vertical="center" wrapText="1"/>
      <protection/>
    </xf>
    <xf numFmtId="2" fontId="11" fillId="33" borderId="12" xfId="58" applyNumberFormat="1" applyFont="1" applyFill="1" applyBorder="1" applyAlignment="1">
      <alignment horizontal="center" vertical="center" wrapText="1"/>
    </xf>
    <xf numFmtId="49" fontId="9" fillId="0" borderId="12" xfId="33" applyNumberFormat="1" applyFont="1" applyBorder="1" applyAlignment="1">
      <alignment horizontal="center"/>
      <protection/>
    </xf>
    <xf numFmtId="0" fontId="10" fillId="0" borderId="12" xfId="0" applyFont="1" applyBorder="1" applyAlignment="1">
      <alignment wrapText="1"/>
    </xf>
    <xf numFmtId="0" fontId="9" fillId="33" borderId="12" xfId="33" applyFont="1" applyFill="1" applyBorder="1" applyAlignment="1">
      <alignment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wrapText="1"/>
      <protection/>
    </xf>
    <xf numFmtId="10" fontId="4" fillId="0" borderId="12" xfId="33" applyNumberFormat="1" applyFont="1" applyBorder="1" applyAlignment="1">
      <alignment horizontal="center"/>
      <protection/>
    </xf>
    <xf numFmtId="0" fontId="12" fillId="0" borderId="12" xfId="0" applyFont="1" applyBorder="1" applyAlignment="1">
      <alignment horizontal="center" wrapText="1"/>
    </xf>
    <xf numFmtId="3" fontId="4" fillId="33" borderId="12" xfId="33" applyNumberFormat="1" applyFont="1" applyFill="1" applyBorder="1" applyAlignment="1">
      <alignment horizont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7" fillId="0" borderId="0" xfId="33" applyFont="1">
      <alignment/>
      <protection/>
    </xf>
    <xf numFmtId="0" fontId="9" fillId="0" borderId="0" xfId="33" applyFont="1">
      <alignment/>
      <protection/>
    </xf>
    <xf numFmtId="0" fontId="9" fillId="0" borderId="0" xfId="33" applyFont="1" applyAlignment="1">
      <alignment wrapText="1"/>
      <protection/>
    </xf>
    <xf numFmtId="0" fontId="2" fillId="0" borderId="0" xfId="33" applyFont="1">
      <alignment/>
      <protection/>
    </xf>
    <xf numFmtId="0" fontId="9" fillId="0" borderId="12" xfId="33" applyFont="1" applyBorder="1">
      <alignment/>
      <protection/>
    </xf>
    <xf numFmtId="0" fontId="9" fillId="0" borderId="12" xfId="33" applyFont="1" applyBorder="1" applyAlignment="1">
      <alignment wrapText="1"/>
      <protection/>
    </xf>
    <xf numFmtId="0" fontId="4" fillId="0" borderId="12" xfId="33" applyFont="1" applyBorder="1" applyAlignment="1">
      <alignment horizontal="center" wrapText="1"/>
      <protection/>
    </xf>
    <xf numFmtId="0" fontId="4" fillId="0" borderId="12" xfId="33" applyFont="1" applyBorder="1" applyAlignment="1">
      <alignment horizontal="center"/>
      <protection/>
    </xf>
    <xf numFmtId="10" fontId="13" fillId="0" borderId="12" xfId="33" applyNumberFormat="1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4" fillId="0" borderId="13" xfId="33" applyFont="1" applyBorder="1" applyAlignment="1">
      <alignment horizontal="center"/>
      <protection/>
    </xf>
    <xf numFmtId="0" fontId="12" fillId="0" borderId="14" xfId="0" applyFont="1" applyBorder="1" applyAlignment="1">
      <alignment horizontal="center"/>
    </xf>
    <xf numFmtId="0" fontId="3" fillId="0" borderId="0" xfId="33" applyFont="1" applyBorder="1" applyAlignment="1">
      <alignment horizont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4" fillId="33" borderId="15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33" borderId="18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/>
      <protection/>
    </xf>
    <xf numFmtId="0" fontId="4" fillId="0" borderId="19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4" fillId="0" borderId="21" xfId="33" applyNumberFormat="1" applyFont="1" applyBorder="1" applyAlignment="1">
      <alignment horizontal="center" vertical="center" wrapText="1"/>
      <protection/>
    </xf>
    <xf numFmtId="49" fontId="4" fillId="0" borderId="22" xfId="33" applyNumberFormat="1" applyFont="1" applyBorder="1" applyAlignment="1">
      <alignment horizontal="center" vertical="center" wrapText="1"/>
      <protection/>
    </xf>
    <xf numFmtId="10" fontId="30" fillId="33" borderId="10" xfId="58" applyNumberFormat="1" applyFont="1" applyFill="1" applyBorder="1" applyAlignment="1">
      <alignment horizontal="center" vertical="center" wrapText="1"/>
    </xf>
    <xf numFmtId="10" fontId="31" fillId="33" borderId="10" xfId="58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F19"/>
    </sheetView>
  </sheetViews>
  <sheetFormatPr defaultColWidth="9.421875" defaultRowHeight="12.75"/>
  <cols>
    <col min="1" max="1" width="5.8515625" style="1" customWidth="1"/>
    <col min="2" max="2" width="36.140625" style="1" customWidth="1"/>
    <col min="3" max="3" width="13.28125" style="1" customWidth="1"/>
    <col min="4" max="4" width="15.7109375" style="1" customWidth="1"/>
    <col min="5" max="5" width="13.7109375" style="1" customWidth="1"/>
    <col min="6" max="6" width="14.140625" style="1" customWidth="1"/>
    <col min="7" max="16384" width="9.421875" style="1" customWidth="1"/>
  </cols>
  <sheetData>
    <row r="1" spans="4:13" ht="15" customHeight="1">
      <c r="D1" s="32" t="s">
        <v>61</v>
      </c>
      <c r="E1" s="32"/>
      <c r="F1" s="32"/>
      <c r="G1" s="2"/>
      <c r="K1" s="33"/>
      <c r="L1" s="33"/>
      <c r="M1" s="33"/>
    </row>
    <row r="2" spans="4:13" ht="64.5" customHeight="1">
      <c r="D2" s="32"/>
      <c r="E2" s="32"/>
      <c r="F2" s="32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spans="1:7" ht="15" customHeight="1">
      <c r="A4" s="36" t="s">
        <v>44</v>
      </c>
      <c r="B4" s="36"/>
      <c r="C4" s="36"/>
      <c r="D4" s="36"/>
      <c r="E4" s="36"/>
      <c r="F4" s="36"/>
      <c r="G4" s="4"/>
    </row>
    <row r="5" spans="1:7" ht="39.75" customHeight="1">
      <c r="A5" s="36"/>
      <c r="B5" s="36"/>
      <c r="C5" s="36"/>
      <c r="D5" s="36"/>
      <c r="E5" s="36"/>
      <c r="F5" s="36"/>
      <c r="G5" s="4"/>
    </row>
    <row r="7" spans="1:6" ht="35.25" customHeight="1">
      <c r="A7" s="34" t="s">
        <v>29</v>
      </c>
      <c r="B7" s="42" t="s">
        <v>41</v>
      </c>
      <c r="C7" s="40" t="s">
        <v>30</v>
      </c>
      <c r="D7" s="37" t="s">
        <v>31</v>
      </c>
      <c r="E7" s="38"/>
      <c r="F7" s="39"/>
    </row>
    <row r="8" spans="1:6" ht="15">
      <c r="A8" s="35"/>
      <c r="B8" s="43"/>
      <c r="C8" s="41"/>
      <c r="D8" s="17" t="s">
        <v>46</v>
      </c>
      <c r="E8" s="17" t="s">
        <v>47</v>
      </c>
      <c r="F8" s="18" t="s">
        <v>36</v>
      </c>
    </row>
    <row r="9" spans="1:6" ht="47.25">
      <c r="A9" s="11" t="s">
        <v>37</v>
      </c>
      <c r="B9" s="16" t="s">
        <v>45</v>
      </c>
      <c r="C9" s="12"/>
      <c r="D9" s="12">
        <f>D10++D11+D12+D13+D14+D15+D16+D17+D18+D19</f>
        <v>41</v>
      </c>
      <c r="E9" s="13">
        <f>E10+E11+E12+E13+E14+E15+E16+E17+E18+E19</f>
        <v>38</v>
      </c>
      <c r="F9" s="31">
        <f aca="true" t="shared" si="0" ref="F9:F19">E9/D9</f>
        <v>0.926829268292683</v>
      </c>
    </row>
    <row r="10" spans="1:6" ht="47.25">
      <c r="A10" s="14" t="s">
        <v>38</v>
      </c>
      <c r="B10" s="15" t="s">
        <v>5</v>
      </c>
      <c r="C10" s="20" t="s">
        <v>48</v>
      </c>
      <c r="D10" s="21">
        <v>15</v>
      </c>
      <c r="E10" s="21">
        <v>13</v>
      </c>
      <c r="F10" s="19">
        <f t="shared" si="0"/>
        <v>0.8666666666666667</v>
      </c>
    </row>
    <row r="11" spans="1:6" ht="31.5">
      <c r="A11" s="14" t="s">
        <v>39</v>
      </c>
      <c r="B11" s="16" t="s">
        <v>7</v>
      </c>
      <c r="C11" s="20" t="s">
        <v>58</v>
      </c>
      <c r="D11" s="21">
        <v>2</v>
      </c>
      <c r="E11" s="21">
        <v>2</v>
      </c>
      <c r="F11" s="19">
        <f t="shared" si="0"/>
        <v>1</v>
      </c>
    </row>
    <row r="12" spans="1:6" ht="31.5">
      <c r="A12" s="14" t="s">
        <v>40</v>
      </c>
      <c r="B12" s="16" t="s">
        <v>49</v>
      </c>
      <c r="C12" s="20" t="s">
        <v>57</v>
      </c>
      <c r="D12" s="21">
        <v>1</v>
      </c>
      <c r="E12" s="21">
        <v>1</v>
      </c>
      <c r="F12" s="19">
        <f t="shared" si="0"/>
        <v>1</v>
      </c>
    </row>
    <row r="13" spans="1:6" ht="94.5">
      <c r="A13" s="27" t="s">
        <v>50</v>
      </c>
      <c r="B13" s="28" t="s">
        <v>9</v>
      </c>
      <c r="C13" s="29" t="s">
        <v>57</v>
      </c>
      <c r="D13" s="30">
        <v>1</v>
      </c>
      <c r="E13" s="30">
        <v>1</v>
      </c>
      <c r="F13" s="19">
        <f t="shared" si="0"/>
        <v>1</v>
      </c>
    </row>
    <row r="14" spans="1:6" ht="31.5">
      <c r="A14" s="27" t="s">
        <v>51</v>
      </c>
      <c r="B14" s="28" t="s">
        <v>34</v>
      </c>
      <c r="C14" s="29" t="s">
        <v>60</v>
      </c>
      <c r="D14" s="30">
        <v>1</v>
      </c>
      <c r="E14" s="30">
        <v>1</v>
      </c>
      <c r="F14" s="19">
        <f t="shared" si="0"/>
        <v>1</v>
      </c>
    </row>
    <row r="15" spans="1:6" ht="31.5">
      <c r="A15" s="27" t="s">
        <v>52</v>
      </c>
      <c r="B15" s="28" t="s">
        <v>14</v>
      </c>
      <c r="C15" s="29" t="s">
        <v>48</v>
      </c>
      <c r="D15" s="30">
        <v>1</v>
      </c>
      <c r="E15" s="30">
        <v>1</v>
      </c>
      <c r="F15" s="19">
        <f t="shared" si="0"/>
        <v>1</v>
      </c>
    </row>
    <row r="16" spans="1:6" ht="47.25">
      <c r="A16" s="27" t="s">
        <v>53</v>
      </c>
      <c r="B16" s="28" t="s">
        <v>10</v>
      </c>
      <c r="C16" s="29" t="s">
        <v>60</v>
      </c>
      <c r="D16" s="30">
        <v>1</v>
      </c>
      <c r="E16" s="30">
        <v>1</v>
      </c>
      <c r="F16" s="19">
        <f t="shared" si="0"/>
        <v>1</v>
      </c>
    </row>
    <row r="17" spans="1:6" ht="78.75">
      <c r="A17" s="27" t="s">
        <v>54</v>
      </c>
      <c r="B17" s="28" t="s">
        <v>11</v>
      </c>
      <c r="C17" s="29" t="s">
        <v>60</v>
      </c>
      <c r="D17" s="30">
        <v>1</v>
      </c>
      <c r="E17" s="30">
        <v>1</v>
      </c>
      <c r="F17" s="19">
        <f t="shared" si="0"/>
        <v>1</v>
      </c>
    </row>
    <row r="18" spans="1:6" ht="47.25">
      <c r="A18" s="27" t="s">
        <v>55</v>
      </c>
      <c r="B18" s="28" t="s">
        <v>8</v>
      </c>
      <c r="C18" s="29" t="s">
        <v>59</v>
      </c>
      <c r="D18" s="30">
        <v>12</v>
      </c>
      <c r="E18" s="30">
        <v>12</v>
      </c>
      <c r="F18" s="19">
        <f t="shared" si="0"/>
        <v>1</v>
      </c>
    </row>
    <row r="19" spans="1:6" ht="78.75">
      <c r="A19" s="27" t="s">
        <v>56</v>
      </c>
      <c r="B19" s="28" t="s">
        <v>35</v>
      </c>
      <c r="C19" s="29" t="s">
        <v>48</v>
      </c>
      <c r="D19" s="30">
        <v>6</v>
      </c>
      <c r="E19" s="30">
        <v>5</v>
      </c>
      <c r="F19" s="19">
        <f t="shared" si="0"/>
        <v>0.8333333333333334</v>
      </c>
    </row>
    <row r="20" spans="1:6" ht="15.75">
      <c r="A20" s="24"/>
      <c r="B20" s="25"/>
      <c r="C20" s="24"/>
      <c r="D20" s="24"/>
      <c r="E20" s="24"/>
      <c r="F20" s="26"/>
    </row>
    <row r="21" spans="1:6" ht="15.75">
      <c r="A21" s="24"/>
      <c r="B21" s="25"/>
      <c r="C21" s="24"/>
      <c r="D21" s="24"/>
      <c r="E21" s="24"/>
      <c r="F21" s="26"/>
    </row>
    <row r="22" spans="1:6" ht="15.75">
      <c r="A22" s="24"/>
      <c r="B22" s="25"/>
      <c r="C22" s="24"/>
      <c r="D22" s="24"/>
      <c r="E22" s="24"/>
      <c r="F22" s="26"/>
    </row>
    <row r="23" spans="1:6" ht="15.75">
      <c r="A23" s="24"/>
      <c r="B23" s="25"/>
      <c r="C23" s="24"/>
      <c r="D23" s="24"/>
      <c r="E23" s="24"/>
      <c r="F23" s="26"/>
    </row>
    <row r="24" spans="1:5" ht="15">
      <c r="A24" s="23"/>
      <c r="B24" s="23"/>
      <c r="C24" s="23"/>
      <c r="D24" s="23"/>
      <c r="E24" s="23"/>
    </row>
  </sheetData>
  <sheetProtection selectLockedCells="1" selectUnlockedCells="1"/>
  <mergeCells count="7">
    <mergeCell ref="D1:F2"/>
    <mergeCell ref="K1:M1"/>
    <mergeCell ref="A7:A8"/>
    <mergeCell ref="A4:F5"/>
    <mergeCell ref="D7:F7"/>
    <mergeCell ref="C7:C8"/>
    <mergeCell ref="B7:B8"/>
  </mergeCells>
  <printOptions/>
  <pageMargins left="0.79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C10" sqref="C10:C12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15" customHeight="1">
      <c r="E1" s="32" t="s">
        <v>42</v>
      </c>
      <c r="F1" s="32"/>
      <c r="G1" s="32"/>
      <c r="H1" s="2"/>
      <c r="L1" s="33"/>
      <c r="M1" s="33"/>
      <c r="N1" s="33"/>
    </row>
    <row r="2" spans="5:14" ht="61.5" customHeight="1">
      <c r="E2" s="32"/>
      <c r="F2" s="32"/>
      <c r="G2" s="32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2" customHeight="1">
      <c r="H4" s="3"/>
    </row>
    <row r="5" spans="1:8" ht="19.5" customHeight="1">
      <c r="A5" s="36" t="s">
        <v>43</v>
      </c>
      <c r="B5" s="36"/>
      <c r="C5" s="36"/>
      <c r="D5" s="36"/>
      <c r="E5" s="36"/>
      <c r="F5" s="36"/>
      <c r="G5" s="36"/>
      <c r="H5" s="4"/>
    </row>
    <row r="6" spans="1:8" ht="28.5" customHeight="1">
      <c r="A6" s="36"/>
      <c r="B6" s="36"/>
      <c r="C6" s="36"/>
      <c r="D6" s="36"/>
      <c r="E6" s="36"/>
      <c r="F6" s="36"/>
      <c r="G6" s="36"/>
      <c r="H6" s="4"/>
    </row>
    <row r="8" spans="1:7" ht="35.25" customHeight="1">
      <c r="A8" s="44" t="s">
        <v>0</v>
      </c>
      <c r="B8" s="44" t="s">
        <v>16</v>
      </c>
      <c r="C8" s="44" t="s">
        <v>12</v>
      </c>
      <c r="D8" s="44" t="s">
        <v>1</v>
      </c>
      <c r="E8" s="46" t="s">
        <v>26</v>
      </c>
      <c r="F8" s="47"/>
      <c r="G8" s="48"/>
    </row>
    <row r="9" spans="1:7" ht="38.25">
      <c r="A9" s="44"/>
      <c r="B9" s="44"/>
      <c r="C9" s="44"/>
      <c r="D9" s="44"/>
      <c r="E9" s="9" t="s">
        <v>33</v>
      </c>
      <c r="F9" s="9" t="s">
        <v>32</v>
      </c>
      <c r="G9" s="9" t="s">
        <v>27</v>
      </c>
    </row>
    <row r="10" spans="1:7" ht="34.5" customHeight="1">
      <c r="A10" s="44" t="s">
        <v>2</v>
      </c>
      <c r="B10" s="45" t="s">
        <v>17</v>
      </c>
      <c r="C10" s="44" t="s">
        <v>45</v>
      </c>
      <c r="D10" s="22" t="s">
        <v>3</v>
      </c>
      <c r="E10" s="10">
        <f>E11+E12</f>
        <v>4346606.7</v>
      </c>
      <c r="F10" s="10">
        <f>F11+F12</f>
        <v>4273343.47</v>
      </c>
      <c r="G10" s="53">
        <f>F10/E10</f>
        <v>0.9831447298877996</v>
      </c>
    </row>
    <row r="11" spans="1:7" ht="25.5">
      <c r="A11" s="44"/>
      <c r="B11" s="45"/>
      <c r="C11" s="44"/>
      <c r="D11" s="5" t="s">
        <v>13</v>
      </c>
      <c r="E11" s="6">
        <f>E14+E17+E20+E23+E29+E32+E35+E38+E41</f>
        <v>4119268.21</v>
      </c>
      <c r="F11" s="6">
        <f>F14+F17+F20+F23+F26+F29+F32+F35+F38+F41</f>
        <v>4046004.98</v>
      </c>
      <c r="G11" s="54">
        <f>F11/E11</f>
        <v>0.9822145035804795</v>
      </c>
    </row>
    <row r="12" spans="1:7" ht="38.25">
      <c r="A12" s="44"/>
      <c r="B12" s="45"/>
      <c r="C12" s="44"/>
      <c r="D12" s="5" t="s">
        <v>15</v>
      </c>
      <c r="E12" s="6">
        <f>E27</f>
        <v>227338.49</v>
      </c>
      <c r="F12" s="6">
        <f>F27</f>
        <v>227338.49</v>
      </c>
      <c r="G12" s="54">
        <f>F12/E12</f>
        <v>1</v>
      </c>
    </row>
    <row r="13" spans="1:7" ht="31.5" customHeight="1">
      <c r="A13" s="44" t="s">
        <v>4</v>
      </c>
      <c r="B13" s="45" t="s">
        <v>17</v>
      </c>
      <c r="C13" s="44" t="s">
        <v>5</v>
      </c>
      <c r="D13" s="5" t="s">
        <v>3</v>
      </c>
      <c r="E13" s="6">
        <f>E14+E15</f>
        <v>2959290.69</v>
      </c>
      <c r="F13" s="6">
        <f>F15+F14</f>
        <v>2926560.59</v>
      </c>
      <c r="G13" s="54">
        <f>F13/E13</f>
        <v>0.9889398834286198</v>
      </c>
    </row>
    <row r="14" spans="1:7" ht="25.5">
      <c r="A14" s="44"/>
      <c r="B14" s="45"/>
      <c r="C14" s="44"/>
      <c r="D14" s="5" t="s">
        <v>13</v>
      </c>
      <c r="E14" s="6">
        <v>2959290.69</v>
      </c>
      <c r="F14" s="6">
        <v>2926560.59</v>
      </c>
      <c r="G14" s="54">
        <f>F14/E14</f>
        <v>0.9889398834286198</v>
      </c>
    </row>
    <row r="15" spans="1:7" ht="38.25">
      <c r="A15" s="44"/>
      <c r="B15" s="45"/>
      <c r="C15" s="44"/>
      <c r="D15" s="5" t="s">
        <v>15</v>
      </c>
      <c r="E15" s="6">
        <v>0</v>
      </c>
      <c r="F15" s="6">
        <v>0</v>
      </c>
      <c r="G15" s="54">
        <v>0</v>
      </c>
    </row>
    <row r="16" spans="1:7" ht="15">
      <c r="A16" s="44" t="s">
        <v>4</v>
      </c>
      <c r="B16" s="45" t="s">
        <v>18</v>
      </c>
      <c r="C16" s="44" t="s">
        <v>7</v>
      </c>
      <c r="D16" s="5" t="s">
        <v>3</v>
      </c>
      <c r="E16" s="6">
        <f>E17+E18</f>
        <v>26454.83</v>
      </c>
      <c r="F16" s="6">
        <f>F17+F18</f>
        <v>26454.83</v>
      </c>
      <c r="G16" s="54">
        <f>F16/E16</f>
        <v>1</v>
      </c>
    </row>
    <row r="17" spans="1:7" ht="25.5">
      <c r="A17" s="44"/>
      <c r="B17" s="45"/>
      <c r="C17" s="44"/>
      <c r="D17" s="5" t="s">
        <v>13</v>
      </c>
      <c r="E17" s="6">
        <v>26454.83</v>
      </c>
      <c r="F17" s="6">
        <v>26454.83</v>
      </c>
      <c r="G17" s="54">
        <f>F17/E17</f>
        <v>1</v>
      </c>
    </row>
    <row r="18" spans="1:7" ht="38.25">
      <c r="A18" s="44"/>
      <c r="B18" s="45"/>
      <c r="C18" s="44"/>
      <c r="D18" s="5" t="s">
        <v>15</v>
      </c>
      <c r="E18" s="6">
        <v>0</v>
      </c>
      <c r="F18" s="6">
        <v>0</v>
      </c>
      <c r="G18" s="54">
        <v>0</v>
      </c>
    </row>
    <row r="19" spans="1:7" ht="27" customHeight="1">
      <c r="A19" s="44" t="s">
        <v>4</v>
      </c>
      <c r="B19" s="45" t="s">
        <v>19</v>
      </c>
      <c r="C19" s="44" t="s">
        <v>6</v>
      </c>
      <c r="D19" s="5" t="s">
        <v>3</v>
      </c>
      <c r="E19" s="6">
        <f>E20+E21</f>
        <v>5000</v>
      </c>
      <c r="F19" s="6">
        <f>F20+F21</f>
        <v>5000</v>
      </c>
      <c r="G19" s="54">
        <f>F19/E19</f>
        <v>1</v>
      </c>
    </row>
    <row r="20" spans="1:7" ht="25.5">
      <c r="A20" s="44"/>
      <c r="B20" s="45"/>
      <c r="C20" s="44"/>
      <c r="D20" s="5" t="s">
        <v>13</v>
      </c>
      <c r="E20" s="6">
        <v>5000</v>
      </c>
      <c r="F20" s="6">
        <v>5000</v>
      </c>
      <c r="G20" s="54">
        <f>F20/E20</f>
        <v>1</v>
      </c>
    </row>
    <row r="21" spans="1:7" ht="38.25">
      <c r="A21" s="44"/>
      <c r="B21" s="45"/>
      <c r="C21" s="44"/>
      <c r="D21" s="5" t="s">
        <v>15</v>
      </c>
      <c r="E21" s="6">
        <v>0</v>
      </c>
      <c r="F21" s="6">
        <v>0</v>
      </c>
      <c r="G21" s="54">
        <v>0</v>
      </c>
    </row>
    <row r="22" spans="1:7" ht="22.5" customHeight="1">
      <c r="A22" s="44" t="s">
        <v>4</v>
      </c>
      <c r="B22" s="45" t="s">
        <v>20</v>
      </c>
      <c r="C22" s="44" t="s">
        <v>9</v>
      </c>
      <c r="D22" s="5" t="s">
        <v>3</v>
      </c>
      <c r="E22" s="6">
        <f>E23+E24</f>
        <v>15772</v>
      </c>
      <c r="F22" s="6">
        <f>F23+F24</f>
        <v>15772</v>
      </c>
      <c r="G22" s="54">
        <f>F22/E22</f>
        <v>1</v>
      </c>
    </row>
    <row r="23" spans="1:7" ht="25.5">
      <c r="A23" s="44"/>
      <c r="B23" s="45"/>
      <c r="C23" s="44"/>
      <c r="D23" s="5" t="s">
        <v>13</v>
      </c>
      <c r="E23" s="6">
        <v>15772</v>
      </c>
      <c r="F23" s="6">
        <v>15772</v>
      </c>
      <c r="G23" s="54">
        <f>F23/E23</f>
        <v>1</v>
      </c>
    </row>
    <row r="24" spans="1:7" ht="38.25">
      <c r="A24" s="44"/>
      <c r="B24" s="45"/>
      <c r="C24" s="44"/>
      <c r="D24" s="5" t="s">
        <v>15</v>
      </c>
      <c r="E24" s="6">
        <v>0</v>
      </c>
      <c r="F24" s="6">
        <v>0</v>
      </c>
      <c r="G24" s="54">
        <v>0</v>
      </c>
    </row>
    <row r="25" spans="1:7" ht="15">
      <c r="A25" s="44" t="s">
        <v>4</v>
      </c>
      <c r="B25" s="45" t="s">
        <v>21</v>
      </c>
      <c r="C25" s="44" t="s">
        <v>34</v>
      </c>
      <c r="D25" s="5" t="s">
        <v>3</v>
      </c>
      <c r="E25" s="6">
        <f>E26+E27</f>
        <v>227338.49</v>
      </c>
      <c r="F25" s="6">
        <f>F26+F27</f>
        <v>227338.49</v>
      </c>
      <c r="G25" s="54">
        <f>F25/E25</f>
        <v>1</v>
      </c>
    </row>
    <row r="26" spans="1:7" ht="25.5">
      <c r="A26" s="44"/>
      <c r="B26" s="45"/>
      <c r="C26" s="44"/>
      <c r="D26" s="5" t="s">
        <v>13</v>
      </c>
      <c r="E26" s="6">
        <v>0</v>
      </c>
      <c r="F26" s="6">
        <v>0</v>
      </c>
      <c r="G26" s="54">
        <v>0</v>
      </c>
    </row>
    <row r="27" spans="1:7" ht="38.25">
      <c r="A27" s="44"/>
      <c r="B27" s="45"/>
      <c r="C27" s="44"/>
      <c r="D27" s="5" t="s">
        <v>15</v>
      </c>
      <c r="E27" s="6">
        <v>227338.49</v>
      </c>
      <c r="F27" s="6">
        <v>227338.49</v>
      </c>
      <c r="G27" s="54">
        <f>F27/E27</f>
        <v>1</v>
      </c>
    </row>
    <row r="28" spans="1:7" ht="15">
      <c r="A28" s="44" t="s">
        <v>4</v>
      </c>
      <c r="B28" s="45" t="s">
        <v>22</v>
      </c>
      <c r="C28" s="44" t="s">
        <v>14</v>
      </c>
      <c r="D28" s="5" t="s">
        <v>3</v>
      </c>
      <c r="E28" s="6">
        <f>E29+E30</f>
        <v>13200</v>
      </c>
      <c r="F28" s="6">
        <f>F29+F30</f>
        <v>13200</v>
      </c>
      <c r="G28" s="54">
        <f>F28/E28</f>
        <v>1</v>
      </c>
    </row>
    <row r="29" spans="1:7" ht="25.5">
      <c r="A29" s="44"/>
      <c r="B29" s="45"/>
      <c r="C29" s="44"/>
      <c r="D29" s="5" t="s">
        <v>13</v>
      </c>
      <c r="E29" s="6">
        <v>13200</v>
      </c>
      <c r="F29" s="6">
        <v>13200</v>
      </c>
      <c r="G29" s="54">
        <f>F29/E29</f>
        <v>1</v>
      </c>
    </row>
    <row r="30" spans="1:7" ht="79.5" customHeight="1">
      <c r="A30" s="44"/>
      <c r="B30" s="45"/>
      <c r="C30" s="44"/>
      <c r="D30" s="5" t="s">
        <v>15</v>
      </c>
      <c r="E30" s="6">
        <v>0</v>
      </c>
      <c r="F30" s="6">
        <v>0</v>
      </c>
      <c r="G30" s="54">
        <v>0</v>
      </c>
    </row>
    <row r="31" spans="1:7" ht="15">
      <c r="A31" s="44" t="s">
        <v>4</v>
      </c>
      <c r="B31" s="45" t="s">
        <v>23</v>
      </c>
      <c r="C31" s="44" t="s">
        <v>10</v>
      </c>
      <c r="D31" s="5" t="s">
        <v>3</v>
      </c>
      <c r="E31" s="6">
        <f>E32+E33</f>
        <v>70827.96</v>
      </c>
      <c r="F31" s="6">
        <f>F32+F33</f>
        <v>70827.96</v>
      </c>
      <c r="G31" s="54">
        <f>F31/E31</f>
        <v>1</v>
      </c>
    </row>
    <row r="32" spans="1:7" ht="25.5">
      <c r="A32" s="44"/>
      <c r="B32" s="45"/>
      <c r="C32" s="44"/>
      <c r="D32" s="5" t="s">
        <v>13</v>
      </c>
      <c r="E32" s="6">
        <v>70827.96</v>
      </c>
      <c r="F32" s="6">
        <v>70827.96</v>
      </c>
      <c r="G32" s="54">
        <f>F32/E32</f>
        <v>1</v>
      </c>
    </row>
    <row r="33" spans="1:7" ht="38.25">
      <c r="A33" s="44"/>
      <c r="B33" s="45"/>
      <c r="C33" s="44"/>
      <c r="D33" s="5" t="s">
        <v>15</v>
      </c>
      <c r="E33" s="6">
        <v>0</v>
      </c>
      <c r="F33" s="6">
        <v>0</v>
      </c>
      <c r="G33" s="54">
        <v>0</v>
      </c>
    </row>
    <row r="34" spans="1:7" ht="15">
      <c r="A34" s="44" t="s">
        <v>4</v>
      </c>
      <c r="B34" s="45" t="s">
        <v>24</v>
      </c>
      <c r="C34" s="44" t="s">
        <v>11</v>
      </c>
      <c r="D34" s="5" t="s">
        <v>3</v>
      </c>
      <c r="E34" s="6">
        <f>E35+E36</f>
        <v>604678.17</v>
      </c>
      <c r="F34" s="6">
        <f>F35+F36</f>
        <v>604678.17</v>
      </c>
      <c r="G34" s="54">
        <f>F34/E34</f>
        <v>1</v>
      </c>
    </row>
    <row r="35" spans="1:7" ht="25.5">
      <c r="A35" s="44"/>
      <c r="B35" s="45"/>
      <c r="C35" s="44"/>
      <c r="D35" s="5" t="s">
        <v>13</v>
      </c>
      <c r="E35" s="6">
        <v>604678.17</v>
      </c>
      <c r="F35" s="6">
        <v>604678.17</v>
      </c>
      <c r="G35" s="54">
        <f>F35/E35</f>
        <v>1</v>
      </c>
    </row>
    <row r="36" spans="1:7" ht="38.25">
      <c r="A36" s="44"/>
      <c r="B36" s="45"/>
      <c r="C36" s="44"/>
      <c r="D36" s="5" t="s">
        <v>15</v>
      </c>
      <c r="E36" s="6">
        <v>0</v>
      </c>
      <c r="F36" s="6">
        <v>0</v>
      </c>
      <c r="G36" s="54">
        <v>0</v>
      </c>
    </row>
    <row r="37" spans="1:7" ht="27.75" customHeight="1">
      <c r="A37" s="44" t="s">
        <v>4</v>
      </c>
      <c r="B37" s="45" t="s">
        <v>25</v>
      </c>
      <c r="C37" s="44" t="s">
        <v>8</v>
      </c>
      <c r="D37" s="5" t="s">
        <v>3</v>
      </c>
      <c r="E37" s="6">
        <f>E38+E39</f>
        <v>72000</v>
      </c>
      <c r="F37" s="6">
        <f>F38+F39</f>
        <v>72000</v>
      </c>
      <c r="G37" s="54">
        <f>F37/E37</f>
        <v>1</v>
      </c>
    </row>
    <row r="38" spans="1:7" ht="25.5">
      <c r="A38" s="44"/>
      <c r="B38" s="45"/>
      <c r="C38" s="44"/>
      <c r="D38" s="5" t="s">
        <v>13</v>
      </c>
      <c r="E38" s="6">
        <v>72000</v>
      </c>
      <c r="F38" s="6">
        <v>72000</v>
      </c>
      <c r="G38" s="54">
        <f>F38/E38</f>
        <v>1</v>
      </c>
    </row>
    <row r="39" spans="1:7" ht="38.25">
      <c r="A39" s="44"/>
      <c r="B39" s="45"/>
      <c r="C39" s="44"/>
      <c r="D39" s="5" t="s">
        <v>15</v>
      </c>
      <c r="E39" s="6">
        <v>0</v>
      </c>
      <c r="F39" s="6">
        <v>0</v>
      </c>
      <c r="G39" s="54">
        <v>0</v>
      </c>
    </row>
    <row r="40" spans="1:7" ht="15">
      <c r="A40" s="49" t="s">
        <v>4</v>
      </c>
      <c r="B40" s="50" t="s">
        <v>28</v>
      </c>
      <c r="C40" s="49" t="s">
        <v>35</v>
      </c>
      <c r="D40" s="5" t="s">
        <v>3</v>
      </c>
      <c r="E40" s="6">
        <f>E41+E42</f>
        <v>352044.56</v>
      </c>
      <c r="F40" s="6">
        <f>F41+F42</f>
        <v>311511.43</v>
      </c>
      <c r="G40" s="54">
        <f>F40/E40</f>
        <v>0.8848636377167708</v>
      </c>
    </row>
    <row r="41" spans="1:7" ht="25.5">
      <c r="A41" s="49"/>
      <c r="B41" s="51"/>
      <c r="C41" s="49"/>
      <c r="D41" s="5" t="s">
        <v>13</v>
      </c>
      <c r="E41" s="6">
        <v>352044.56</v>
      </c>
      <c r="F41" s="6">
        <v>311511.43</v>
      </c>
      <c r="G41" s="54">
        <f>F41/E41</f>
        <v>0.8848636377167708</v>
      </c>
    </row>
    <row r="42" spans="1:7" ht="38.25">
      <c r="A42" s="49"/>
      <c r="B42" s="52"/>
      <c r="C42" s="49"/>
      <c r="D42" s="5" t="s">
        <v>15</v>
      </c>
      <c r="E42" s="6">
        <v>0</v>
      </c>
      <c r="F42" s="6">
        <v>0</v>
      </c>
      <c r="G42" s="54">
        <v>0</v>
      </c>
    </row>
  </sheetData>
  <sheetProtection selectLockedCells="1" selectUnlockedCells="1"/>
  <mergeCells count="41">
    <mergeCell ref="A31:A33"/>
    <mergeCell ref="B31:B33"/>
    <mergeCell ref="C31:C33"/>
    <mergeCell ref="A34:A36"/>
    <mergeCell ref="B34:B36"/>
    <mergeCell ref="C34:C36"/>
    <mergeCell ref="A40:A42"/>
    <mergeCell ref="B40:B42"/>
    <mergeCell ref="C40:C42"/>
    <mergeCell ref="A22:A24"/>
    <mergeCell ref="C22:C24"/>
    <mergeCell ref="B22:B24"/>
    <mergeCell ref="A37:A39"/>
    <mergeCell ref="C37:C39"/>
    <mergeCell ref="B37:B39"/>
    <mergeCell ref="A25:A27"/>
    <mergeCell ref="B25:B27"/>
    <mergeCell ref="C25:C27"/>
    <mergeCell ref="A28:A30"/>
    <mergeCell ref="A19:A21"/>
    <mergeCell ref="C19:C21"/>
    <mergeCell ref="B19:B21"/>
    <mergeCell ref="B28:B30"/>
    <mergeCell ref="C28:C30"/>
    <mergeCell ref="A16:A18"/>
    <mergeCell ref="B16:B18"/>
    <mergeCell ref="C16:C18"/>
    <mergeCell ref="A13:A15"/>
    <mergeCell ref="E8:G8"/>
    <mergeCell ref="D8:D9"/>
    <mergeCell ref="A8:A9"/>
    <mergeCell ref="C8:C9"/>
    <mergeCell ref="C13:C15"/>
    <mergeCell ref="B13:B15"/>
    <mergeCell ref="E1:G2"/>
    <mergeCell ref="L1:N1"/>
    <mergeCell ref="B8:B9"/>
    <mergeCell ref="B10:B12"/>
    <mergeCell ref="A5:G6"/>
    <mergeCell ref="A10:A12"/>
    <mergeCell ref="C10:C12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</dc:creator>
  <cp:keywords/>
  <dc:description/>
  <cp:lastModifiedBy>PS00001</cp:lastModifiedBy>
  <cp:lastPrinted>2022-02-21T08:33:37Z</cp:lastPrinted>
  <dcterms:created xsi:type="dcterms:W3CDTF">2021-04-13T09:43:20Z</dcterms:created>
  <dcterms:modified xsi:type="dcterms:W3CDTF">2022-02-21T08:34:55Z</dcterms:modified>
  <cp:category/>
  <cp:version/>
  <cp:contentType/>
  <cp:contentStatus/>
</cp:coreProperties>
</file>