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Оценка'!$A$1:$G$45</definedName>
    <definedName name="_xlnm.Print_Area" localSheetId="0">'Приложение 2 Целевые показатели'!$A$1:$F$11</definedName>
  </definedNames>
  <calcPr fullCalcOnLoad="1"/>
</workbook>
</file>

<file path=xl/sharedStrings.xml><?xml version="1.0" encoding="utf-8"?>
<sst xmlns="http://schemas.openxmlformats.org/spreadsheetml/2006/main" count="104" uniqueCount="48">
  <si>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</si>
  <si>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</si>
  <si>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</si>
  <si>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</si>
  <si>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</si>
  <si>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Уплата налогов, сборов и иных обязательных платежей</t>
  </si>
  <si>
    <t>Наименование муниципальной программы, мероприятия</t>
  </si>
  <si>
    <t>средства бюджета поселения</t>
  </si>
  <si>
    <t>№ программы, мероприятия</t>
  </si>
  <si>
    <t>01</t>
  </si>
  <si>
    <t>02</t>
  </si>
  <si>
    <t>03</t>
  </si>
  <si>
    <t>05</t>
  </si>
  <si>
    <t>07</t>
  </si>
  <si>
    <t>08</t>
  </si>
  <si>
    <t>09</t>
  </si>
  <si>
    <t>Финансовые расходы (руб.)</t>
  </si>
  <si>
    <t>% исполнения планового объема</t>
  </si>
  <si>
    <t>№ п/п</t>
  </si>
  <si>
    <t>Единица измерения</t>
  </si>
  <si>
    <t>Значение показателей эффективности</t>
  </si>
  <si>
    <t>Исполнено за отчетный период</t>
  </si>
  <si>
    <t>Запланировано на отчетный период</t>
  </si>
  <si>
    <t>% достижений</t>
  </si>
  <si>
    <t>Наименование муниципальной программы,                                  наименование показателя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</si>
  <si>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</si>
  <si>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</si>
  <si>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</si>
  <si>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</si>
  <si>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</si>
  <si>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Мероприятия в сфере коммунального хозяйства</t>
  </si>
  <si>
    <t>Мероприятия по землеустройству и землепользованию</t>
  </si>
  <si>
    <t>06</t>
  </si>
  <si>
    <t>средства областного бюджета</t>
  </si>
  <si>
    <t>средства районого бюджета</t>
  </si>
  <si>
    <t>средства районного бюджета</t>
  </si>
  <si>
    <t>Приложение № 1  к отчету о реализации муниципальной программы "Содержание автомобильных дорог и благоустройство территории Новодарковичского сельского поселения" за 2021 год</t>
  </si>
  <si>
    <t>Оценка исполнения бюджетных ассигнований за 2021 год по реализации муниципальной программы «Содержание автомобильных дорог и благоустройство территории Новодарковичского сельского поселения» за 2021 год за счет всех источников финансирования</t>
  </si>
  <si>
    <t>Содержание автомобильных дорог и благоустройство территории  Новодарковичского сельского поселения</t>
  </si>
  <si>
    <t>Приложение № 2 к отчету о реализации муниципальной программы "Содержание автомобильных дорог и благоустройство территории Новодарковичского сельского поселения" за 2021 год</t>
  </si>
  <si>
    <t>Достижение целевых значений показателей эффективности реализации муниципальной программы «Содержание автомобильных дорог и благоустройство территории Новодарковичского сельского поселения» за 2021 год</t>
  </si>
  <si>
    <t>Содержание автомобильных дорог и благоустройство территории Новодарковичского сельского поселения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</si>
  <si>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</si>
  <si>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2021 год (план)</t>
  </si>
  <si>
    <t>2021 год (факт)</t>
  </si>
  <si>
    <t>Количество мероприятий</t>
  </si>
  <si>
    <t>Количество дорог</t>
  </si>
  <si>
    <t>Количество налогов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</si>
</sst>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  <numFmt numFmtId="179" formatCode="#,##0.0_ ;\-#,##0.0\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/>
      <protection/>
    </xf>
    <xf numFmtId="4" fontId="3" fillId="33" borderId="12" xfId="33" applyNumberFormat="1" applyFont="1" applyFill="1" applyBorder="1" applyAlignment="1">
      <alignment horizontal="center" vertical="center" wrapText="1"/>
      <protection/>
    </xf>
    <xf numFmtId="49" fontId="9" fillId="0" borderId="12" xfId="33" applyNumberFormat="1" applyFont="1" applyBorder="1" applyAlignment="1">
      <alignment horizontal="center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wrapText="1"/>
      <protection/>
    </xf>
    <xf numFmtId="10" fontId="4" fillId="0" borderId="12" xfId="33" applyNumberFormat="1" applyFont="1" applyBorder="1" applyAlignment="1">
      <alignment horizontal="center"/>
      <protection/>
    </xf>
    <xf numFmtId="0" fontId="10" fillId="0" borderId="12" xfId="0" applyFont="1" applyBorder="1" applyAlignment="1">
      <alignment horizontal="center" wrapText="1"/>
    </xf>
    <xf numFmtId="3" fontId="4" fillId="33" borderId="12" xfId="33" applyNumberFormat="1" applyFont="1" applyFill="1" applyBorder="1" applyAlignment="1">
      <alignment horizont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1" fontId="10" fillId="33" borderId="12" xfId="58" applyNumberFormat="1" applyFont="1" applyFill="1" applyBorder="1" applyAlignment="1">
      <alignment horizontal="center" vertical="center" wrapText="1"/>
    </xf>
    <xf numFmtId="10" fontId="4" fillId="0" borderId="12" xfId="33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wrapText="1"/>
    </xf>
    <xf numFmtId="0" fontId="7" fillId="33" borderId="12" xfId="33" applyFont="1" applyFill="1" applyBorder="1" applyAlignment="1">
      <alignment vertical="center" wrapText="1"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0" borderId="13" xfId="33" applyFont="1" applyBorder="1" applyAlignment="1">
      <alignment horizontal="center"/>
      <protection/>
    </xf>
    <xf numFmtId="0" fontId="10" fillId="0" borderId="14" xfId="0" applyFont="1" applyBorder="1" applyAlignment="1">
      <alignment horizontal="center"/>
    </xf>
    <xf numFmtId="0" fontId="3" fillId="0" borderId="0" xfId="33" applyFont="1" applyBorder="1" applyAlignment="1">
      <alignment horizont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/>
      <protection/>
    </xf>
    <xf numFmtId="0" fontId="4" fillId="0" borderId="19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/>
      <protection/>
    </xf>
    <xf numFmtId="10" fontId="28" fillId="33" borderId="10" xfId="58" applyNumberFormat="1" applyFont="1" applyFill="1" applyBorder="1" applyAlignment="1">
      <alignment horizontal="center" vertical="center" wrapText="1"/>
    </xf>
    <xf numFmtId="10" fontId="10" fillId="33" borderId="10" xfId="58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C9" sqref="C9"/>
    </sheetView>
  </sheetViews>
  <sheetFormatPr defaultColWidth="9.421875" defaultRowHeight="12.75"/>
  <cols>
    <col min="1" max="1" width="5.8515625" style="1" customWidth="1"/>
    <col min="2" max="2" width="32.00390625" style="1" customWidth="1"/>
    <col min="3" max="3" width="16.8515625" style="1" customWidth="1"/>
    <col min="4" max="4" width="15.7109375" style="1" customWidth="1"/>
    <col min="5" max="5" width="13.7109375" style="1" customWidth="1"/>
    <col min="6" max="6" width="14.140625" style="1" customWidth="1"/>
    <col min="7" max="16384" width="9.421875" style="1" customWidth="1"/>
  </cols>
  <sheetData>
    <row r="1" spans="4:13" ht="15" customHeight="1">
      <c r="D1" s="24" t="s">
        <v>39</v>
      </c>
      <c r="E1" s="24"/>
      <c r="F1" s="24"/>
      <c r="G1" s="2"/>
      <c r="K1" s="25"/>
      <c r="L1" s="25"/>
      <c r="M1" s="25"/>
    </row>
    <row r="2" spans="4:13" ht="82.5" customHeight="1">
      <c r="D2" s="24"/>
      <c r="E2" s="24"/>
      <c r="F2" s="24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spans="1:7" ht="15" customHeight="1">
      <c r="A4" s="28" t="s">
        <v>40</v>
      </c>
      <c r="B4" s="28"/>
      <c r="C4" s="28"/>
      <c r="D4" s="28"/>
      <c r="E4" s="28"/>
      <c r="F4" s="28"/>
      <c r="G4" s="4"/>
    </row>
    <row r="5" spans="1:7" ht="55.5" customHeight="1">
      <c r="A5" s="28"/>
      <c r="B5" s="28"/>
      <c r="C5" s="28"/>
      <c r="D5" s="28"/>
      <c r="E5" s="28"/>
      <c r="F5" s="28"/>
      <c r="G5" s="4"/>
    </row>
    <row r="7" spans="1:6" ht="35.25" customHeight="1">
      <c r="A7" s="26" t="s">
        <v>18</v>
      </c>
      <c r="B7" s="34" t="s">
        <v>24</v>
      </c>
      <c r="C7" s="32" t="s">
        <v>19</v>
      </c>
      <c r="D7" s="29" t="s">
        <v>20</v>
      </c>
      <c r="E7" s="30"/>
      <c r="F7" s="31"/>
    </row>
    <row r="8" spans="1:6" ht="15">
      <c r="A8" s="27"/>
      <c r="B8" s="35"/>
      <c r="C8" s="33"/>
      <c r="D8" s="14" t="s">
        <v>43</v>
      </c>
      <c r="E8" s="14" t="s">
        <v>44</v>
      </c>
      <c r="F8" s="15" t="s">
        <v>23</v>
      </c>
    </row>
    <row r="9" spans="1:6" ht="60">
      <c r="A9" s="11">
        <v>1</v>
      </c>
      <c r="B9" s="23" t="s">
        <v>41</v>
      </c>
      <c r="C9" s="12"/>
      <c r="D9" s="19">
        <f>D10+D11+D12+D13+D14+D15+D16</f>
        <v>85</v>
      </c>
      <c r="E9" s="20">
        <f>E10+E11+E12+E13+E14+E15+E16</f>
        <v>82</v>
      </c>
      <c r="F9" s="21">
        <f>E9/D9%/100</f>
        <v>0.9647058823529412</v>
      </c>
    </row>
    <row r="10" spans="1:6" ht="105">
      <c r="A10" s="13" t="s">
        <v>9</v>
      </c>
      <c r="B10" s="22" t="s">
        <v>42</v>
      </c>
      <c r="C10" s="17" t="s">
        <v>45</v>
      </c>
      <c r="D10" s="18">
        <v>6</v>
      </c>
      <c r="E10" s="18">
        <v>6</v>
      </c>
      <c r="F10" s="16">
        <f aca="true" t="shared" si="0" ref="F10:F16">E10/D10</f>
        <v>1</v>
      </c>
    </row>
    <row r="11" spans="1:6" ht="60">
      <c r="A11" s="13" t="s">
        <v>10</v>
      </c>
      <c r="B11" s="23" t="s">
        <v>26</v>
      </c>
      <c r="C11" s="17" t="s">
        <v>46</v>
      </c>
      <c r="D11" s="18">
        <v>1</v>
      </c>
      <c r="E11" s="18">
        <v>1</v>
      </c>
      <c r="F11" s="16">
        <f t="shared" si="0"/>
        <v>1</v>
      </c>
    </row>
    <row r="12" spans="1:6" ht="30">
      <c r="A12" s="13" t="s">
        <v>11</v>
      </c>
      <c r="B12" s="23" t="s">
        <v>27</v>
      </c>
      <c r="C12" s="17" t="s">
        <v>45</v>
      </c>
      <c r="D12" s="18">
        <v>4</v>
      </c>
      <c r="E12" s="18">
        <v>4</v>
      </c>
      <c r="F12" s="16">
        <f t="shared" si="0"/>
        <v>1</v>
      </c>
    </row>
    <row r="13" spans="1:6" ht="30">
      <c r="A13" s="13" t="s">
        <v>12</v>
      </c>
      <c r="B13" s="23" t="s">
        <v>28</v>
      </c>
      <c r="C13" s="17" t="s">
        <v>45</v>
      </c>
      <c r="D13" s="18">
        <v>4</v>
      </c>
      <c r="E13" s="18">
        <v>4</v>
      </c>
      <c r="F13" s="16">
        <f t="shared" si="0"/>
        <v>1</v>
      </c>
    </row>
    <row r="14" spans="1:6" ht="26.25">
      <c r="A14" s="13" t="s">
        <v>32</v>
      </c>
      <c r="B14" s="23" t="s">
        <v>29</v>
      </c>
      <c r="C14" s="17" t="s">
        <v>45</v>
      </c>
      <c r="D14" s="18">
        <v>40</v>
      </c>
      <c r="E14" s="18">
        <v>39</v>
      </c>
      <c r="F14" s="16">
        <f t="shared" si="0"/>
        <v>0.975</v>
      </c>
    </row>
    <row r="15" spans="1:6" ht="30">
      <c r="A15" s="13" t="s">
        <v>13</v>
      </c>
      <c r="B15" s="23" t="s">
        <v>5</v>
      </c>
      <c r="C15" s="17" t="s">
        <v>47</v>
      </c>
      <c r="D15" s="18">
        <v>3</v>
      </c>
      <c r="E15" s="18">
        <v>3</v>
      </c>
      <c r="F15" s="16">
        <f t="shared" si="0"/>
        <v>1</v>
      </c>
    </row>
    <row r="16" spans="1:6" ht="30">
      <c r="A16" s="13" t="s">
        <v>14</v>
      </c>
      <c r="B16" s="23" t="s">
        <v>30</v>
      </c>
      <c r="C16" s="17" t="s">
        <v>45</v>
      </c>
      <c r="D16" s="18">
        <v>27</v>
      </c>
      <c r="E16" s="18">
        <v>25</v>
      </c>
      <c r="F16" s="16">
        <f t="shared" si="0"/>
        <v>0.9259259259259259</v>
      </c>
    </row>
  </sheetData>
  <sheetProtection selectLockedCells="1" selectUnlockedCells="1"/>
  <mergeCells count="7">
    <mergeCell ref="D1:F2"/>
    <mergeCell ref="K1:M1"/>
    <mergeCell ref="A7:A8"/>
    <mergeCell ref="A4:F5"/>
    <mergeCell ref="D7:F7"/>
    <mergeCell ref="C7:C8"/>
    <mergeCell ref="B7:B8"/>
  </mergeCells>
  <printOptions/>
  <pageMargins left="0.79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N11" sqref="N11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15" customHeight="1">
      <c r="E1" s="24" t="s">
        <v>36</v>
      </c>
      <c r="F1" s="24"/>
      <c r="G1" s="24"/>
      <c r="H1" s="2"/>
      <c r="L1" s="25"/>
      <c r="M1" s="25"/>
      <c r="N1" s="25"/>
    </row>
    <row r="2" spans="5:14" ht="61.5" customHeight="1">
      <c r="E2" s="24"/>
      <c r="F2" s="24"/>
      <c r="G2" s="24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2" customHeight="1">
      <c r="H4" s="3"/>
    </row>
    <row r="5" spans="1:8" ht="19.5" customHeight="1">
      <c r="A5" s="28" t="s">
        <v>37</v>
      </c>
      <c r="B5" s="28"/>
      <c r="C5" s="28"/>
      <c r="D5" s="28"/>
      <c r="E5" s="28"/>
      <c r="F5" s="28"/>
      <c r="G5" s="28"/>
      <c r="H5" s="4"/>
    </row>
    <row r="6" spans="1:8" ht="51" customHeight="1">
      <c r="A6" s="28"/>
      <c r="B6" s="28"/>
      <c r="C6" s="28"/>
      <c r="D6" s="28"/>
      <c r="E6" s="28"/>
      <c r="F6" s="28"/>
      <c r="G6" s="28"/>
      <c r="H6" s="4"/>
    </row>
    <row r="8" spans="1:7" ht="35.25" customHeight="1">
      <c r="A8" s="37" t="s">
        <v>0</v>
      </c>
      <c r="B8" s="37" t="s">
        <v>8</v>
      </c>
      <c r="C8" s="37" t="s">
        <v>6</v>
      </c>
      <c r="D8" s="37" t="s">
        <v>1</v>
      </c>
      <c r="E8" s="38" t="s">
        <v>16</v>
      </c>
      <c r="F8" s="39"/>
      <c r="G8" s="40"/>
    </row>
    <row r="9" spans="1:7" ht="41.25" customHeight="1">
      <c r="A9" s="37"/>
      <c r="B9" s="37"/>
      <c r="C9" s="37"/>
      <c r="D9" s="37"/>
      <c r="E9" s="9" t="s">
        <v>22</v>
      </c>
      <c r="F9" s="9" t="s">
        <v>21</v>
      </c>
      <c r="G9" s="9" t="s">
        <v>17</v>
      </c>
    </row>
    <row r="10" spans="1:7" ht="34.5" customHeight="1">
      <c r="A10" s="37" t="s">
        <v>2</v>
      </c>
      <c r="B10" s="36" t="s">
        <v>10</v>
      </c>
      <c r="C10" s="37" t="s">
        <v>38</v>
      </c>
      <c r="D10" s="5" t="s">
        <v>3</v>
      </c>
      <c r="E10" s="10">
        <f>E11+E13+E12</f>
        <v>12358741.280000001</v>
      </c>
      <c r="F10" s="10">
        <f>F11+F12+F13</f>
        <v>10503620.59</v>
      </c>
      <c r="G10" s="41">
        <f>F10/E10</f>
        <v>0.8498940427693781</v>
      </c>
    </row>
    <row r="11" spans="1:7" ht="25.5">
      <c r="A11" s="37"/>
      <c r="B11" s="36"/>
      <c r="C11" s="37"/>
      <c r="D11" s="5" t="s">
        <v>7</v>
      </c>
      <c r="E11" s="6">
        <f>E15+E19+E23+E27+E35+E39+E43+E31</f>
        <v>8362560.77</v>
      </c>
      <c r="F11" s="6">
        <f>F15+F19+F23+F27+F31+F35+F39+F43</f>
        <v>6507440.08</v>
      </c>
      <c r="G11" s="42">
        <f>F11/E11</f>
        <v>0.7781635624514571</v>
      </c>
    </row>
    <row r="12" spans="1:7" ht="38.25">
      <c r="A12" s="37"/>
      <c r="B12" s="36"/>
      <c r="C12" s="37"/>
      <c r="D12" s="5" t="s">
        <v>35</v>
      </c>
      <c r="E12" s="6">
        <f>E16+E20</f>
        <v>1025394.04</v>
      </c>
      <c r="F12" s="6">
        <f>F16+F20</f>
        <v>1025394.04</v>
      </c>
      <c r="G12" s="42">
        <f>F12/E12</f>
        <v>1</v>
      </c>
    </row>
    <row r="13" spans="1:7" ht="38.25">
      <c r="A13" s="37"/>
      <c r="B13" s="36"/>
      <c r="C13" s="37"/>
      <c r="D13" s="5" t="s">
        <v>33</v>
      </c>
      <c r="E13" s="6">
        <f>E21</f>
        <v>2970786.47</v>
      </c>
      <c r="F13" s="6">
        <f>F21</f>
        <v>2970786.47</v>
      </c>
      <c r="G13" s="42">
        <f>F13/E13</f>
        <v>1</v>
      </c>
    </row>
    <row r="14" spans="1:7" ht="31.5" customHeight="1">
      <c r="A14" s="37" t="s">
        <v>4</v>
      </c>
      <c r="B14" s="36" t="s">
        <v>9</v>
      </c>
      <c r="C14" s="37" t="s">
        <v>25</v>
      </c>
      <c r="D14" s="5" t="s">
        <v>3</v>
      </c>
      <c r="E14" s="6">
        <f>E15+E16+E17</f>
        <v>1025394.04</v>
      </c>
      <c r="F14" s="6">
        <f>F15+F16+F17</f>
        <v>1025394.04</v>
      </c>
      <c r="G14" s="42">
        <f>F14/E14</f>
        <v>1</v>
      </c>
    </row>
    <row r="15" spans="1:7" ht="25.5">
      <c r="A15" s="37"/>
      <c r="B15" s="36"/>
      <c r="C15" s="37"/>
      <c r="D15" s="5" t="s">
        <v>7</v>
      </c>
      <c r="E15" s="6">
        <v>0</v>
      </c>
      <c r="F15" s="6">
        <v>0</v>
      </c>
      <c r="G15" s="42">
        <v>0</v>
      </c>
    </row>
    <row r="16" spans="1:7" ht="25.5">
      <c r="A16" s="37"/>
      <c r="B16" s="36"/>
      <c r="C16" s="37"/>
      <c r="D16" s="5" t="s">
        <v>34</v>
      </c>
      <c r="E16" s="6">
        <v>1025394.04</v>
      </c>
      <c r="F16" s="6">
        <v>1025394.04</v>
      </c>
      <c r="G16" s="42">
        <f>F16/E16</f>
        <v>1</v>
      </c>
    </row>
    <row r="17" spans="1:7" ht="38.25">
      <c r="A17" s="37"/>
      <c r="B17" s="36"/>
      <c r="C17" s="37"/>
      <c r="D17" s="5" t="s">
        <v>33</v>
      </c>
      <c r="E17" s="6">
        <v>0</v>
      </c>
      <c r="F17" s="6">
        <v>0</v>
      </c>
      <c r="G17" s="42">
        <v>0</v>
      </c>
    </row>
    <row r="18" spans="1:7" ht="15">
      <c r="A18" s="37" t="s">
        <v>4</v>
      </c>
      <c r="B18" s="36" t="s">
        <v>10</v>
      </c>
      <c r="C18" s="37" t="s">
        <v>26</v>
      </c>
      <c r="D18" s="5" t="s">
        <v>3</v>
      </c>
      <c r="E18" s="6">
        <f>E19+E20+E21</f>
        <v>2970786.47</v>
      </c>
      <c r="F18" s="6">
        <f>F19+F20+F21</f>
        <v>2970786.47</v>
      </c>
      <c r="G18" s="42">
        <f>F18/E18</f>
        <v>1</v>
      </c>
    </row>
    <row r="19" spans="1:7" ht="25.5">
      <c r="A19" s="37"/>
      <c r="B19" s="36"/>
      <c r="C19" s="37"/>
      <c r="D19" s="5" t="s">
        <v>7</v>
      </c>
      <c r="E19" s="6">
        <v>0</v>
      </c>
      <c r="F19" s="6">
        <v>0</v>
      </c>
      <c r="G19" s="42">
        <v>0</v>
      </c>
    </row>
    <row r="20" spans="1:7" ht="25.5">
      <c r="A20" s="37"/>
      <c r="B20" s="36"/>
      <c r="C20" s="37"/>
      <c r="D20" s="5" t="s">
        <v>34</v>
      </c>
      <c r="E20" s="6">
        <v>0</v>
      </c>
      <c r="F20" s="6">
        <v>0</v>
      </c>
      <c r="G20" s="42">
        <v>0</v>
      </c>
    </row>
    <row r="21" spans="1:7" ht="38.25">
      <c r="A21" s="37"/>
      <c r="B21" s="36"/>
      <c r="C21" s="37"/>
      <c r="D21" s="5" t="s">
        <v>33</v>
      </c>
      <c r="E21" s="6">
        <v>2970786.47</v>
      </c>
      <c r="F21" s="6">
        <v>2970786.47</v>
      </c>
      <c r="G21" s="42">
        <v>0</v>
      </c>
    </row>
    <row r="22" spans="1:7" ht="27" customHeight="1">
      <c r="A22" s="37" t="s">
        <v>4</v>
      </c>
      <c r="B22" s="36" t="s">
        <v>11</v>
      </c>
      <c r="C22" s="37" t="s">
        <v>27</v>
      </c>
      <c r="D22" s="5" t="s">
        <v>3</v>
      </c>
      <c r="E22" s="6">
        <f>E23+E25</f>
        <v>817587.78</v>
      </c>
      <c r="F22" s="6">
        <f>F23+F25</f>
        <v>636491.71</v>
      </c>
      <c r="G22" s="42">
        <f>F22/E22</f>
        <v>0.7784995392176727</v>
      </c>
    </row>
    <row r="23" spans="1:7" ht="25.5">
      <c r="A23" s="37"/>
      <c r="B23" s="36"/>
      <c r="C23" s="37"/>
      <c r="D23" s="5" t="s">
        <v>7</v>
      </c>
      <c r="E23" s="6">
        <v>817587.78</v>
      </c>
      <c r="F23" s="6">
        <v>636491.71</v>
      </c>
      <c r="G23" s="42">
        <f>F23/E23</f>
        <v>0.7784995392176727</v>
      </c>
    </row>
    <row r="24" spans="1:7" ht="38.25">
      <c r="A24" s="37"/>
      <c r="B24" s="36"/>
      <c r="C24" s="37"/>
      <c r="D24" s="5" t="s">
        <v>35</v>
      </c>
      <c r="E24" s="6">
        <v>0</v>
      </c>
      <c r="F24" s="6">
        <v>0</v>
      </c>
      <c r="G24" s="42">
        <v>0</v>
      </c>
    </row>
    <row r="25" spans="1:7" ht="38.25">
      <c r="A25" s="37"/>
      <c r="B25" s="36"/>
      <c r="C25" s="37"/>
      <c r="D25" s="5" t="s">
        <v>33</v>
      </c>
      <c r="E25" s="6">
        <v>0</v>
      </c>
      <c r="F25" s="6">
        <v>0</v>
      </c>
      <c r="G25" s="42">
        <v>0</v>
      </c>
    </row>
    <row r="26" spans="1:7" ht="22.5" customHeight="1">
      <c r="A26" s="37" t="s">
        <v>4</v>
      </c>
      <c r="B26" s="36" t="s">
        <v>12</v>
      </c>
      <c r="C26" s="37" t="s">
        <v>28</v>
      </c>
      <c r="D26" s="5" t="s">
        <v>3</v>
      </c>
      <c r="E26" s="6">
        <f>E27+E29</f>
        <v>808644.3</v>
      </c>
      <c r="F26" s="6">
        <f>F27+F29</f>
        <v>769104.75</v>
      </c>
      <c r="G26" s="42">
        <f>F26/E26</f>
        <v>0.9511039031623669</v>
      </c>
    </row>
    <row r="27" spans="1:7" ht="25.5">
      <c r="A27" s="37"/>
      <c r="B27" s="36"/>
      <c r="C27" s="37"/>
      <c r="D27" s="5" t="s">
        <v>7</v>
      </c>
      <c r="E27" s="6">
        <v>808644.3</v>
      </c>
      <c r="F27" s="6">
        <v>769104.75</v>
      </c>
      <c r="G27" s="42">
        <f>F27/E27</f>
        <v>0.9511039031623669</v>
      </c>
    </row>
    <row r="28" spans="1:7" ht="38.25">
      <c r="A28" s="37"/>
      <c r="B28" s="36"/>
      <c r="C28" s="37"/>
      <c r="D28" s="5" t="s">
        <v>35</v>
      </c>
      <c r="E28" s="6">
        <v>0</v>
      </c>
      <c r="F28" s="6">
        <v>0</v>
      </c>
      <c r="G28" s="42">
        <v>0</v>
      </c>
    </row>
    <row r="29" spans="1:7" ht="38.25">
      <c r="A29" s="37"/>
      <c r="B29" s="36"/>
      <c r="C29" s="37"/>
      <c r="D29" s="5" t="s">
        <v>33</v>
      </c>
      <c r="E29" s="6">
        <v>0</v>
      </c>
      <c r="F29" s="6">
        <v>0</v>
      </c>
      <c r="G29" s="42">
        <v>0</v>
      </c>
    </row>
    <row r="30" spans="1:7" ht="15">
      <c r="A30" s="37" t="s">
        <v>4</v>
      </c>
      <c r="B30" s="36" t="s">
        <v>32</v>
      </c>
      <c r="C30" s="37" t="s">
        <v>29</v>
      </c>
      <c r="D30" s="5" t="s">
        <v>3</v>
      </c>
      <c r="E30" s="6">
        <f>E31+E33</f>
        <v>5636644</v>
      </c>
      <c r="F30" s="6">
        <f>F31+F33</f>
        <v>4156872.28</v>
      </c>
      <c r="G30" s="42">
        <f>F30/E30</f>
        <v>0.7374729147343703</v>
      </c>
    </row>
    <row r="31" spans="1:7" ht="25.5">
      <c r="A31" s="37"/>
      <c r="B31" s="36"/>
      <c r="C31" s="37"/>
      <c r="D31" s="5" t="s">
        <v>7</v>
      </c>
      <c r="E31" s="6">
        <v>5636644</v>
      </c>
      <c r="F31" s="6">
        <v>4156872.28</v>
      </c>
      <c r="G31" s="42">
        <v>0</v>
      </c>
    </row>
    <row r="32" spans="1:7" ht="38.25">
      <c r="A32" s="37"/>
      <c r="B32" s="36"/>
      <c r="C32" s="37"/>
      <c r="D32" s="5" t="s">
        <v>35</v>
      </c>
      <c r="E32" s="6">
        <v>0</v>
      </c>
      <c r="F32" s="6">
        <v>0</v>
      </c>
      <c r="G32" s="42">
        <v>0</v>
      </c>
    </row>
    <row r="33" spans="1:7" ht="38.25">
      <c r="A33" s="37"/>
      <c r="B33" s="36"/>
      <c r="C33" s="37"/>
      <c r="D33" s="5" t="s">
        <v>33</v>
      </c>
      <c r="E33" s="6">
        <v>0</v>
      </c>
      <c r="F33" s="6">
        <v>0</v>
      </c>
      <c r="G33" s="42">
        <v>0</v>
      </c>
    </row>
    <row r="34" spans="1:7" ht="15">
      <c r="A34" s="37" t="s">
        <v>4</v>
      </c>
      <c r="B34" s="36" t="s">
        <v>13</v>
      </c>
      <c r="C34" s="37" t="s">
        <v>5</v>
      </c>
      <c r="D34" s="5" t="s">
        <v>3</v>
      </c>
      <c r="E34" s="6">
        <f>E35+E37</f>
        <v>338918.12</v>
      </c>
      <c r="F34" s="6">
        <f>F35+F37</f>
        <v>338918.12</v>
      </c>
      <c r="G34" s="42">
        <f>F34/E34</f>
        <v>1</v>
      </c>
    </row>
    <row r="35" spans="1:7" ht="25.5">
      <c r="A35" s="37"/>
      <c r="B35" s="36"/>
      <c r="C35" s="37"/>
      <c r="D35" s="5" t="s">
        <v>7</v>
      </c>
      <c r="E35" s="6">
        <v>338918.12</v>
      </c>
      <c r="F35" s="6">
        <v>338918.12</v>
      </c>
      <c r="G35" s="42">
        <f>F35/E35</f>
        <v>1</v>
      </c>
    </row>
    <row r="36" spans="1:7" ht="38.25">
      <c r="A36" s="37"/>
      <c r="B36" s="36"/>
      <c r="C36" s="37"/>
      <c r="D36" s="5" t="s">
        <v>35</v>
      </c>
      <c r="E36" s="6"/>
      <c r="F36" s="6"/>
      <c r="G36" s="42"/>
    </row>
    <row r="37" spans="1:7" ht="38.25">
      <c r="A37" s="37"/>
      <c r="B37" s="36"/>
      <c r="C37" s="37"/>
      <c r="D37" s="5" t="s">
        <v>33</v>
      </c>
      <c r="E37" s="6">
        <v>0</v>
      </c>
      <c r="F37" s="6">
        <v>0</v>
      </c>
      <c r="G37" s="42">
        <v>0</v>
      </c>
    </row>
    <row r="38" spans="1:7" ht="15">
      <c r="A38" s="37" t="s">
        <v>4</v>
      </c>
      <c r="B38" s="36" t="s">
        <v>14</v>
      </c>
      <c r="C38" s="37" t="s">
        <v>30</v>
      </c>
      <c r="D38" s="5" t="s">
        <v>3</v>
      </c>
      <c r="E38" s="6">
        <f>E39+E41</f>
        <v>760766.57</v>
      </c>
      <c r="F38" s="6">
        <f>F39+F41</f>
        <v>606053.22</v>
      </c>
      <c r="G38" s="42">
        <f>F38/E38</f>
        <v>0.7966349257433853</v>
      </c>
    </row>
    <row r="39" spans="1:7" ht="25.5">
      <c r="A39" s="37"/>
      <c r="B39" s="36"/>
      <c r="C39" s="37"/>
      <c r="D39" s="5" t="s">
        <v>7</v>
      </c>
      <c r="E39" s="6">
        <v>760766.57</v>
      </c>
      <c r="F39" s="6">
        <v>606053.22</v>
      </c>
      <c r="G39" s="42">
        <f>F39/E39</f>
        <v>0.7966349257433853</v>
      </c>
    </row>
    <row r="40" spans="1:7" ht="38.25">
      <c r="A40" s="37"/>
      <c r="B40" s="36"/>
      <c r="C40" s="37"/>
      <c r="D40" s="5" t="s">
        <v>35</v>
      </c>
      <c r="E40" s="6"/>
      <c r="F40" s="6"/>
      <c r="G40" s="42"/>
    </row>
    <row r="41" spans="1:7" ht="38.25">
      <c r="A41" s="37"/>
      <c r="B41" s="36"/>
      <c r="C41" s="37"/>
      <c r="D41" s="5" t="s">
        <v>33</v>
      </c>
      <c r="E41" s="6">
        <v>0</v>
      </c>
      <c r="F41" s="6">
        <v>0</v>
      </c>
      <c r="G41" s="42">
        <v>0</v>
      </c>
    </row>
    <row r="42" spans="1:7" ht="15">
      <c r="A42" s="37" t="s">
        <v>4</v>
      </c>
      <c r="B42" s="36" t="s">
        <v>15</v>
      </c>
      <c r="C42" s="37" t="s">
        <v>31</v>
      </c>
      <c r="D42" s="5" t="s">
        <v>3</v>
      </c>
      <c r="E42" s="6">
        <f>E43+E45</f>
        <v>0</v>
      </c>
      <c r="F42" s="6">
        <f>F43+F45</f>
        <v>0</v>
      </c>
      <c r="G42" s="42">
        <f>G43</f>
        <v>0</v>
      </c>
    </row>
    <row r="43" spans="1:7" ht="25.5">
      <c r="A43" s="37"/>
      <c r="B43" s="36"/>
      <c r="C43" s="37"/>
      <c r="D43" s="5" t="s">
        <v>7</v>
      </c>
      <c r="E43" s="6">
        <v>0</v>
      </c>
      <c r="F43" s="6">
        <v>0</v>
      </c>
      <c r="G43" s="42">
        <v>0</v>
      </c>
    </row>
    <row r="44" spans="1:7" ht="38.25">
      <c r="A44" s="37"/>
      <c r="B44" s="36"/>
      <c r="C44" s="37"/>
      <c r="D44" s="5" t="s">
        <v>35</v>
      </c>
      <c r="E44" s="6"/>
      <c r="F44" s="6"/>
      <c r="G44" s="42"/>
    </row>
    <row r="45" spans="1:7" ht="38.25">
      <c r="A45" s="37"/>
      <c r="B45" s="36"/>
      <c r="C45" s="37"/>
      <c r="D45" s="5" t="s">
        <v>33</v>
      </c>
      <c r="E45" s="6">
        <v>0</v>
      </c>
      <c r="F45" s="6">
        <v>0</v>
      </c>
      <c r="G45" s="42">
        <v>0</v>
      </c>
    </row>
  </sheetData>
  <sheetProtection selectLockedCells="1" selectUnlockedCells="1"/>
  <mergeCells count="35">
    <mergeCell ref="E1:G2"/>
    <mergeCell ref="L1:N1"/>
    <mergeCell ref="B8:B9"/>
    <mergeCell ref="B10:B13"/>
    <mergeCell ref="A5:G6"/>
    <mergeCell ref="A10:A13"/>
    <mergeCell ref="C10:C13"/>
    <mergeCell ref="A18:A21"/>
    <mergeCell ref="B18:B21"/>
    <mergeCell ref="C18:C21"/>
    <mergeCell ref="A14:A17"/>
    <mergeCell ref="E8:G8"/>
    <mergeCell ref="D8:D9"/>
    <mergeCell ref="A8:A9"/>
    <mergeCell ref="C8:C9"/>
    <mergeCell ref="C14:C17"/>
    <mergeCell ref="B14:B17"/>
    <mergeCell ref="B30:B33"/>
    <mergeCell ref="C30:C33"/>
    <mergeCell ref="A34:A37"/>
    <mergeCell ref="A22:A25"/>
    <mergeCell ref="C22:C25"/>
    <mergeCell ref="B22:B25"/>
    <mergeCell ref="A26:A29"/>
    <mergeCell ref="C26:C29"/>
    <mergeCell ref="B26:B29"/>
    <mergeCell ref="A30:A33"/>
    <mergeCell ref="B34:B37"/>
    <mergeCell ref="C34:C37"/>
    <mergeCell ref="A38:A41"/>
    <mergeCell ref="B38:B41"/>
    <mergeCell ref="C38:C41"/>
    <mergeCell ref="A42:A45"/>
    <mergeCell ref="B42:B45"/>
    <mergeCell ref="C42:C45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</dc:creator>
  <cp:keywords/>
  <dc:description/>
  <cp:lastModifiedBy>PS00001</cp:lastModifiedBy>
  <cp:lastPrinted>2022-02-21T09:48:52Z</cp:lastPrinted>
  <dcterms:created xsi:type="dcterms:W3CDTF">2021-04-13T09:43:20Z</dcterms:created>
  <dcterms:modified xsi:type="dcterms:W3CDTF">2022-02-21T09:49:07Z</dcterms:modified>
  <cp:category/>
  <cp:version/>
  <cp:contentType/>
  <cp:contentStatus/>
</cp:coreProperties>
</file>