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77" i="3"/>
  <c r="F178"/>
  <c r="F179"/>
  <c r="F180"/>
  <c r="F181"/>
  <c r="F182"/>
  <c r="F183"/>
  <c r="F184"/>
  <c r="F185"/>
  <c r="F186"/>
  <c r="F187"/>
  <c r="F188"/>
  <c r="F189"/>
  <c r="F190"/>
  <c r="F191"/>
  <c r="F192"/>
  <c r="F176"/>
  <c r="F160"/>
  <c r="F161"/>
  <c r="F162"/>
  <c r="F163"/>
  <c r="F151"/>
  <c r="F152"/>
  <c r="F153"/>
  <c r="F150"/>
  <c r="F132"/>
  <c r="F118"/>
  <c r="F77"/>
  <c r="F78"/>
  <c r="F82"/>
  <c r="F75"/>
  <c r="F38"/>
  <c r="F39"/>
  <c r="F40"/>
  <c r="F41"/>
  <c r="F29" i="2"/>
  <c r="F30"/>
  <c r="F31"/>
  <c r="F32"/>
  <c r="F57"/>
  <c r="F58"/>
  <c r="F59"/>
  <c r="F60"/>
  <c r="F61"/>
  <c r="F62"/>
  <c r="F76" i="3"/>
  <c r="F34"/>
  <c r="F35"/>
  <c r="F36"/>
  <c r="F37"/>
  <c r="F26"/>
  <c r="F27"/>
  <c r="F9"/>
  <c r="F7"/>
  <c r="F11"/>
  <c r="F61"/>
  <c r="F12" i="2"/>
  <c r="F13"/>
  <c r="F14"/>
  <c r="F15"/>
  <c r="F16"/>
  <c r="F17"/>
  <c r="F18"/>
  <c r="F19"/>
  <c r="F20"/>
  <c r="F21"/>
  <c r="F22"/>
  <c r="F23"/>
  <c r="F24"/>
  <c r="F25"/>
  <c r="F28"/>
  <c r="F33"/>
  <c r="F34"/>
  <c r="F35"/>
  <c r="F36"/>
  <c r="F37"/>
  <c r="F38"/>
  <c r="F39"/>
  <c r="F40"/>
  <c r="F41"/>
  <c r="F42"/>
  <c r="F43"/>
  <c r="F44"/>
  <c r="F48"/>
  <c r="F49"/>
  <c r="F50"/>
  <c r="F51"/>
  <c r="F52"/>
  <c r="F53"/>
  <c r="F54"/>
  <c r="F55"/>
  <c r="F56"/>
  <c r="F10"/>
  <c r="F147" i="3"/>
  <c r="F117"/>
  <c r="F91"/>
  <c r="F92"/>
  <c r="F93"/>
  <c r="F94"/>
  <c r="F95"/>
  <c r="F96"/>
  <c r="F97"/>
  <c r="F98"/>
  <c r="F32"/>
  <c r="F16"/>
  <c r="D14" i="4"/>
  <c r="D13" s="1"/>
  <c r="D12" s="1"/>
  <c r="D18"/>
  <c r="D17" s="1"/>
  <c r="D16" s="1"/>
  <c r="D11" s="1"/>
  <c r="D10" s="1"/>
  <c r="C11"/>
  <c r="C10" s="1"/>
  <c r="C14"/>
  <c r="C13" s="1"/>
  <c r="C12" s="1"/>
  <c r="C18"/>
  <c r="C17" s="1"/>
  <c r="C16" s="1"/>
  <c r="F10" i="3"/>
  <c r="F12"/>
  <c r="F13"/>
  <c r="F14"/>
  <c r="F15"/>
  <c r="F17"/>
  <c r="F19"/>
  <c r="F20"/>
  <c r="F21"/>
  <c r="F22"/>
  <c r="F23"/>
  <c r="F24"/>
  <c r="F25"/>
  <c r="F28"/>
  <c r="F30"/>
  <c r="F31"/>
  <c r="F33"/>
  <c r="F46"/>
  <c r="F47"/>
  <c r="F48"/>
  <c r="F58"/>
  <c r="F59"/>
  <c r="F60"/>
  <c r="F62"/>
  <c r="F63"/>
  <c r="F64"/>
  <c r="F65"/>
  <c r="F66"/>
  <c r="F67"/>
  <c r="F68"/>
  <c r="F69"/>
  <c r="F70"/>
  <c r="F71"/>
  <c r="F72"/>
  <c r="F73"/>
  <c r="F74"/>
  <c r="F109"/>
  <c r="F110"/>
  <c r="F111"/>
  <c r="F112"/>
  <c r="F113"/>
  <c r="F114"/>
  <c r="F115"/>
  <c r="F116"/>
  <c r="F119"/>
  <c r="F120"/>
  <c r="F121"/>
  <c r="F122"/>
  <c r="F123"/>
  <c r="F124"/>
  <c r="F125"/>
  <c r="F126"/>
  <c r="F127"/>
  <c r="F128"/>
  <c r="F129"/>
  <c r="F133"/>
  <c r="F134"/>
  <c r="F135"/>
  <c r="F136"/>
  <c r="F137"/>
  <c r="F142"/>
  <c r="F143"/>
  <c r="F144"/>
  <c r="F145"/>
  <c r="F146"/>
  <c r="F148"/>
  <c r="F154"/>
  <c r="F155"/>
  <c r="F156"/>
  <c r="F157"/>
  <c r="F158"/>
  <c r="F159"/>
  <c r="F164"/>
  <c r="F165"/>
  <c r="F166"/>
</calcChain>
</file>

<file path=xl/sharedStrings.xml><?xml version="1.0" encoding="utf-8"?>
<sst xmlns="http://schemas.openxmlformats.org/spreadsheetml/2006/main" count="903" uniqueCount="425">
  <si>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</si>
  <si>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</si>
  <si>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</si>
  <si>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</si>
  <si>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</si>
  <si>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</si>
  <si>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</si>
  <si>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</si>
  <si>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</si>
  <si>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</si>
  <si>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</si>
  <si>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</si>
  <si>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</si>
  <si>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</si>
  <si>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</si>
  <si>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</si>
  <si>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</si>
  <si>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</si>
  <si>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</si>
  <si>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</si>
  <si>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</si>
  <si>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</si>
  <si>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</si>
  <si>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</si>
  <si>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</si>
  <si>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</si>
  <si>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</si>
  <si>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</si>
  <si>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</si>
  <si>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</si>
  <si>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</si>
  <si>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</si>
  <si>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</si>
  <si>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</si>
  <si>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</si>
  <si>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</si>
  <si>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</si>
  <si>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</si>
  <si>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</si>
  <si>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</si>
  <si>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</si>
  <si>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</si>
  <si>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</si>
  <si>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</si>
  <si>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</si>
  <si>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</si>
  <si>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</si>
  <si>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</si>
  <si>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</si>
  <si>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</si>
  <si>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</si>
  <si>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</si>
  <si>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</si>
  <si>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</si>
  <si>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</si>
  <si>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</si>
  <si>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</si>
  <si>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</si>
  <si>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</si>
  <si>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</si>
  <si>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</si>
  <si>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</si>
  <si>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Субвенции бюджетам бюджетной системы Российской Федерации</t>
  </si>
  <si>
    <t>000 2 02 30000 00 0000 150</t>
  </si>
  <si>
    <t>000 2 02 35118 00 0000 150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</si>
  <si>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</si>
  <si>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</si>
  <si>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</si>
  <si>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</si>
  <si>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</si>
  <si>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</si>
  <si>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</si>
  <si>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</si>
  <si>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</si>
  <si>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</si>
  <si>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</si>
  <si>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</si>
  <si>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Государственная программа Российской Федерации "Развитие здравоохранения"</t>
  </si>
  <si>
    <t>000 0104 01 0 00 00000 000</t>
  </si>
  <si>
    <t xml:space="preserve">  Руководство и управление в сфере установленных функций органов местного самоуправления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</si>
  <si>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</si>
  <si>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</si>
  <si>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</si>
  <si>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</si>
  <si>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</si>
  <si>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</si>
  <si>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</si>
  <si>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Закупка товаров, работ, услуг в сфере информационно-коммуникационных технологий</t>
  </si>
  <si>
    <t xml:space="preserve">  Уплата налогов, сборов и иных обязательных платежей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</si>
  <si>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</si>
  <si>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</si>
  <si>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</si>
  <si>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</si>
  <si>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Уплата иных платежей</t>
  </si>
  <si>
    <t xml:space="preserve">  Обеспечение деятельности главы местной администрации (исполнительно-распорядительного органа муниципального образования)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</si>
  <si>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</si>
  <si>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</si>
  <si>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</si>
  <si>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000 0106 70 0 00 84200 000</t>
  </si>
  <si>
    <t xml:space="preserve">  Межбюджетные трансферты</t>
  </si>
  <si>
    <t>000 0106 70 0 00 84200 500</t>
  </si>
  <si>
    <t>000 0106 70 0 00 84200 540</t>
  </si>
  <si>
    <t xml:space="preserve">  Резервные фонды</t>
  </si>
  <si>
    <t>000 0111 00 0 00 00000 000</t>
  </si>
  <si>
    <t xml:space="preserve">  Резервный фонд местной администрации</t>
  </si>
  <si>
    <t>000 0111 70 0 00 83030 000</t>
  </si>
  <si>
    <t>000 0111 70 0 00 83030 800</t>
  </si>
  <si>
    <t xml:space="preserve">  Резервные средства</t>
  </si>
  <si>
    <t>000 0111 70 0 00 83030 870</t>
  </si>
  <si>
    <t xml:space="preserve">  Другие общегосударственные вопросы</t>
  </si>
  <si>
    <t>000 0113 00 0 00 00000 000</t>
  </si>
  <si>
    <t>000 0113 01 0 00 00000 000</t>
  </si>
  <si>
    <t xml:space="preserve">  Членские взносы некоммерческим организациям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</si>
  <si>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</si>
  <si>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 xml:space="preserve">  Оценка имущества, признание прав и регулирование отношений муниципальной собственности</t>
  </si>
  <si>
    <t xml:space="preserve">  Эксплуатация и содержание имущества, находящегося в муниципальной собственности, арендованного недвижимого имущества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</si>
  <si>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</si>
  <si>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</si>
  <si>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</si>
  <si>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</si>
  <si>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000 0203 01 0 00 00000 000</t>
  </si>
  <si>
    <t xml:space="preserve">  Осуществление первичного воинского учета на территориях, где отсутствуют военные комиссариаты в рамках непрограмных федеральных органов исполнительной власти</t>
  </si>
  <si>
    <t xml:space="preserve">  НАЦИОНАЛЬНАЯ БЕЗОПАСНОСТЬ И ПРАВООХРАНИТЕЛЬНАЯ ДЕЯТЕЛЬНОСТЬ</t>
  </si>
  <si>
    <t>000 0300 00 0 00 00000 000</t>
  </si>
  <si>
    <t>000 0309 00 0 00 00000 000</t>
  </si>
  <si>
    <t>000 0309 01 0 00 00000 000</t>
  </si>
  <si>
    <t xml:space="preserve">  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</si>
  <si>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000 0310 00 0 00 00000 000</t>
  </si>
  <si>
    <t>000 0310 01 0 00 00000 000</t>
  </si>
  <si>
    <t xml:space="preserve">  Мероприятия в сфере пожарной безопасности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</si>
  <si>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</si>
  <si>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</si>
  <si>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</si>
  <si>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</si>
  <si>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Государственная программа Российской Федерации "Развитие образования" на 2013 -2020 годы</t>
  </si>
  <si>
    <t>000 0409 02 0 00 00000 000</t>
  </si>
  <si>
    <t xml:space="preserve">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</si>
  <si>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</si>
  <si>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</si>
  <si>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</si>
  <si>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</si>
  <si>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000 0501 02 0 00 00000 000</t>
  </si>
  <si>
    <t xml:space="preserve">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жилого фонда</t>
  </si>
  <si>
    <t>000 0501 70 0 00 83760 000</t>
  </si>
  <si>
    <t>000 0501 70 0 00 83760 200</t>
  </si>
  <si>
    <t>000 0501 70 0 00 83760 240</t>
  </si>
  <si>
    <t>000 0501 70 0 00 83760 244</t>
  </si>
  <si>
    <t xml:space="preserve">  Коммунальное хозяйство</t>
  </si>
  <si>
    <t>000 0502 00 0 00 00000 000</t>
  </si>
  <si>
    <t>000 0502 02 0 00 00000 000</t>
  </si>
  <si>
    <t xml:space="preserve">  Мероприятия в сфере коммунального хозяйства</t>
  </si>
  <si>
    <t xml:space="preserve">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</si>
  <si>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000 0502 70 0 00 83710 000</t>
  </si>
  <si>
    <t>000 0502 70 0 00 83710 200</t>
  </si>
  <si>
    <t>000 0502 70 0 00 83710 240</t>
  </si>
  <si>
    <t xml:space="preserve">  Благоустройство</t>
  </si>
  <si>
    <t>000 0503 00 0 00 00000 000</t>
  </si>
  <si>
    <t>000 0503 02 0 00 00000 000</t>
  </si>
  <si>
    <t xml:space="preserve">  Организация и обеспечение освещения улиц</t>
  </si>
  <si>
    <t xml:space="preserve">  Организация и содержание мест захоронения (кладбищ)</t>
  </si>
  <si>
    <t xml:space="preserve">  Мероприятия по благоустройству</t>
  </si>
  <si>
    <t xml:space="preserve">  Государственная программа Российской Федерации "Доступная среда"</t>
  </si>
  <si>
    <t>000 0503 04 0 00 00000 000</t>
  </si>
  <si>
    <t xml:space="preserve">  Мероприятия по благоустройству(дворовые территории)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</si>
  <si>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</si>
  <si>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</si>
  <si>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</si>
  <si>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</si>
  <si>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Государственная программа Российской Федерации "Социальная поддержка граждан"</t>
  </si>
  <si>
    <t>000 0801 03 0 00 00000 000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</si>
  <si>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</si>
  <si>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</si>
  <si>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</si>
  <si>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</si>
  <si>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</si>
  <si>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000 1001 01 0 00 00000 000</t>
  </si>
  <si>
    <t xml:space="preserve">  Выплаты муниципальных пенсий (доплат к государственным пенсиям)</t>
  </si>
  <si>
    <t xml:space="preserve">  Социальное обеспечение и иные выплаты населению</t>
  </si>
  <si>
    <t xml:space="preserve">  Публичные нормативные социальные выплаты гражданам</t>
  </si>
  <si>
    <t xml:space="preserve">  Иные пенсии, социальные доплаты к пенсиям</t>
  </si>
  <si>
    <t>Результат исполнения бюджета (дефицит / профицит)</t>
  </si>
  <si>
    <t>450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</si>
  <si>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</si>
  <si>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</si>
  <si>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Изменение остатков средств</t>
  </si>
  <si>
    <t>000 01 05 00 00 00 0000 000</t>
  </si>
  <si>
    <t>увеличение остатков средств, всего</t>
  </si>
  <si>
    <t>X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</si>
  <si>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</si>
  <si>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</si>
  <si>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</si>
  <si>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</si>
  <si>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</si>
  <si>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</si>
  <si>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</si>
  <si>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</si>
  <si>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</si>
  <si>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</si>
  <si>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</si>
  <si>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</si>
  <si>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</si>
  <si>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</si>
  <si>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</si>
  <si>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</si>
  <si>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(расшифровка подписи)</t>
  </si>
  <si>
    <t>Главный бухгалтер</t>
  </si>
  <si>
    <t/>
  </si>
  <si>
    <t>централизованной бухгалтерии</t>
  </si>
  <si>
    <t>Процент исполнения к утвержденным параметрам доходов</t>
  </si>
  <si>
    <t>Процент исполнения к утвержденным бюджетным назначениям</t>
  </si>
  <si>
    <t>Исполнитель</t>
  </si>
  <si>
    <t>Главный бухгалтер ______________ Денисова Н.А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</si>
  <si>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</si>
  <si>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Прочая закупка товаров, работ и услуг</t>
  </si>
  <si>
    <t xml:space="preserve">  Гражданская оборона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</si>
  <si>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</si>
  <si>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</si>
  <si>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</si>
  <si>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ОТЧЕТ ОБ ИСПОЛНЕНИИ БЮДЖЕТА ЗА 1 квартал 2022 г.</t>
  </si>
  <si>
    <t xml:space="preserve">                        1. Доходы бюджета за 1 квартал 2022 г.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</si>
  <si>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</si>
  <si>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</si>
  <si>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</si>
  <si>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</si>
  <si>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</si>
  <si>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</si>
  <si>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</si>
  <si>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</si>
  <si>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</si>
  <si>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</si>
  <si>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</si>
  <si>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</si>
  <si>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</si>
  <si>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</si>
  <si>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</si>
  <si>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</si>
  <si>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</t>
  </si>
  <si>
    <t>000 1 01 02080 01 1000 110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</si>
  <si>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</si>
  <si>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</si>
  <si>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</si>
  <si>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</si>
  <si>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</si>
  <si>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</si>
  <si>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</si>
  <si>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</si>
  <si>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</si>
  <si>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</si>
  <si>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</si>
  <si>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</si>
  <si>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</si>
  <si>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</si>
  <si>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</si>
  <si>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</si>
  <si>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 xml:space="preserve">  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</si>
  <si>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000 1 11 05325 10 0000 120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</si>
  <si>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</si>
  <si>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</si>
  <si>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</si>
  <si>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</si>
  <si>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Утвержденные бюджетные назначения на 2022 год</t>
  </si>
  <si>
    <t>Кассовое исполнение            за 1 квартал 2022 года</t>
  </si>
  <si>
    <t xml:space="preserve">                                          2. Расходы бюджета за 1 квартал 2022 г.</t>
  </si>
  <si>
    <t xml:space="preserve">  Комплексы процессных мероприятий</t>
  </si>
  <si>
    <t>000 0104 01 4 00 00000 000</t>
  </si>
  <si>
    <t xml:space="preserve">  Комплекс процессных мероприятий "Развитие фундаментальной, трансляционной и персонализированной медицины"</t>
  </si>
  <si>
    <t>000 0104 01 4 01 00000 000</t>
  </si>
  <si>
    <t>000 0104 01 4 01 80040 000</t>
  </si>
  <si>
    <t>000 0104 01 4 01 80040 100</t>
  </si>
  <si>
    <t>000 0104 01 4 01 80040 120</t>
  </si>
  <si>
    <t>000 0104 01 4 01 80040 121</t>
  </si>
  <si>
    <t>000 0104 01 4 01 80040 122</t>
  </si>
  <si>
    <t>000 0104 01 4 01 80040 129</t>
  </si>
  <si>
    <t>000 0104 01 4 01 80040 200</t>
  </si>
  <si>
    <t>000 0104 01 4 01 80040 240</t>
  </si>
  <si>
    <t>000 0104 01 4 01 80040 242</t>
  </si>
  <si>
    <t>000 0104 01 4 01 80040 244</t>
  </si>
  <si>
    <t xml:space="preserve">  Комплекс процессных мероприятий "Организация санаторно-курортного лечения и медицинской реабилитации"</t>
  </si>
  <si>
    <t>000 0104 01 4 02 00000 000</t>
  </si>
  <si>
    <t>000 0104 01 4 02 83360 000</t>
  </si>
  <si>
    <t>000 0104 01 4 02 83360 800</t>
  </si>
  <si>
    <t>000 0104 01 4 02 83360 850</t>
  </si>
  <si>
    <t>000 0104 01 4 02 83360 851</t>
  </si>
  <si>
    <t>000 0104 01 4 02 83360 852</t>
  </si>
  <si>
    <t>000 0104 01 4 02 83360 853</t>
  </si>
  <si>
    <t xml:space="preserve">  Комплекс процессных мероприятий "Организация оказания медицинской помощи учреждениями, подведомственными Управлению делами Президента Российской Федерации"</t>
  </si>
  <si>
    <t>000 0104 01 4 09 00000 000</t>
  </si>
  <si>
    <t>000 0104 01 4 09 80020 000</t>
  </si>
  <si>
    <t>000 0104 01 4 09 80020 100</t>
  </si>
  <si>
    <t>000 0104 01 4 09 80020 120</t>
  </si>
  <si>
    <t>000 0104 01 4 09 80020 121</t>
  </si>
  <si>
    <t>000 0104 01 4 09 80020 122</t>
  </si>
  <si>
    <t>000 0104 01 4 09 80020 129</t>
  </si>
  <si>
    <t>000 0113 01 4 00 00000 000</t>
  </si>
  <si>
    <t xml:space="preserve">  Комплекс процессных мероприятий "Организация государственного санитарно-эпидемиологического надзора и обеспечение санитарно-эпидемиологического благополучия населения"</t>
  </si>
  <si>
    <t>000 0113 01 4 03 00000 000</t>
  </si>
  <si>
    <t>000 0113 01 4 03 81410 000</t>
  </si>
  <si>
    <t>000 0113 01 4 03 81410 800</t>
  </si>
  <si>
    <t>000 0113 01 4 03 81410 850</t>
  </si>
  <si>
    <t>000 0113 01 4 03 81410 853</t>
  </si>
  <si>
    <t xml:space="preserve">  Комплекс процессных мероприятий "Управление кадровыми ресурсами здравоохранения"</t>
  </si>
  <si>
    <t>000 0113 01 4 04 00000 000</t>
  </si>
  <si>
    <t>000 0113 01 4 04 84210 000</t>
  </si>
  <si>
    <t>000 0113 01 4 04 84210 500</t>
  </si>
  <si>
    <t>000 0113 01 4 04 84210 540</t>
  </si>
  <si>
    <t xml:space="preserve">  Комплекс процессных мероприятий "Медико-санитарное обеспечение работников обслуживаемых организаций и населения обслуживаемых территорий"</t>
  </si>
  <si>
    <t>000 0113 01 4 10 00000 000</t>
  </si>
  <si>
    <t>000 0113 01 4 10 80900 000</t>
  </si>
  <si>
    <t>000 0113 01 4 10 80900 200</t>
  </si>
  <si>
    <t>000 0113 01 4 10 80900 240</t>
  </si>
  <si>
    <t>000 0113 01 4 10 80900 244</t>
  </si>
  <si>
    <t xml:space="preserve">  Комплекс процессных мероприятий "Содействие международному сотрудничеству в сфере охраны здоровья"</t>
  </si>
  <si>
    <t>000 0113 01 4 11 00000 000</t>
  </si>
  <si>
    <t>000 0113 01 4 11 80930 000</t>
  </si>
  <si>
    <t>000 0113 01 4 11 80930 200</t>
  </si>
  <si>
    <t>000 0113 01 4 11 80930 240</t>
  </si>
  <si>
    <t>000 0113 01 4 11 80930 244</t>
  </si>
  <si>
    <t>000 0113 01 4 11 80930 247</t>
  </si>
  <si>
    <t>000 0203 01 4 00 00000 000</t>
  </si>
  <si>
    <t xml:space="preserve">  Комплекс процессных мероприятий "Осуществление контроля, экспертизы, мониторинга и предоставления государственных услуг в сфере охраны здоровья"</t>
  </si>
  <si>
    <t>000 0203 01 4 05 00000 000</t>
  </si>
  <si>
    <t>000 0203 01 4 05 51180 000</t>
  </si>
  <si>
    <t>000 0203 01 4 05 51180 100</t>
  </si>
  <si>
    <t>000 0203 01 4 05 51180 120</t>
  </si>
  <si>
    <t>000 0203 01 4 05 51180 121</t>
  </si>
  <si>
    <t>000 0203 01 4 05 51180 129</t>
  </si>
  <si>
    <t>000 0203 01 4 05 51180 200</t>
  </si>
  <si>
    <t>000 0203 01 4 05 51180 240</t>
  </si>
  <si>
    <t>000 0203 01 4 05 51180 244</t>
  </si>
  <si>
    <t>000 0309 01 4 00 00000 000</t>
  </si>
  <si>
    <t xml:space="preserve">  Комплекс процессных мероприятий "Медицинское обеспечение авиационного персонала гражданской авиации и студентов (курсантов) образовательных учреждений гражданской авиации"</t>
  </si>
  <si>
    <t>000 0309 01 4 06 00000 000</t>
  </si>
  <si>
    <t>000 0309 01 4 06 81110 000</t>
  </si>
  <si>
    <t>000 0309 01 4 06 81110 200</t>
  </si>
  <si>
    <t>000 0309 01 4 06 81110 240</t>
  </si>
  <si>
    <t>000 0309 01 4 06 81110 244</t>
  </si>
  <si>
    <t>000 0310 01 4 00 00000 000</t>
  </si>
  <si>
    <t xml:space="preserve">  Комплекс процессных мероприятий "Организация обязательного медицинского страхования в Российской Федерации"</t>
  </si>
  <si>
    <t>000 0310 01 4 07 00000 000</t>
  </si>
  <si>
    <t>000 0310 01 4 07 81140 000</t>
  </si>
  <si>
    <t>000 0310 01 4 07 81140 200</t>
  </si>
  <si>
    <t>000 0310 01 4 07 81140 240</t>
  </si>
  <si>
    <t>000 0310 01 4 07 81140 244</t>
  </si>
  <si>
    <t>000 0409 02 4 00 00000 000</t>
  </si>
  <si>
    <t xml:space="preserve">  Комплекс процессных мероприятий "Современные механизмы и технологии дошкольного и общего образования"</t>
  </si>
  <si>
    <t>000 0409 02 4 01 00000 000</t>
  </si>
  <si>
    <t xml:space="preserve">  Обслуживание муниципального долга</t>
  </si>
  <si>
    <t>000 0409 02 4 01 83000 000</t>
  </si>
  <si>
    <t>000 0409 02 4 01 83730 000</t>
  </si>
  <si>
    <t>000 0409 02 4 01 83730 200</t>
  </si>
  <si>
    <t>000 0409 02 4 01 83730 240</t>
  </si>
  <si>
    <t>000 0409 02 4 01 83730 244</t>
  </si>
  <si>
    <t>000 0501 02 4 00 00000 000</t>
  </si>
  <si>
    <t xml:space="preserve">  Комплекс процессных мероприятий "Научно-методическое, методическое и кадровое обеспечение обучения русскому языку и языкам народов Российской Федерации"</t>
  </si>
  <si>
    <t>000 0501 02 4 07 00000 000</t>
  </si>
  <si>
    <t>000 0501 02 4 07 83360 000</t>
  </si>
  <si>
    <t>000 0501 02 4 07 83360 800</t>
  </si>
  <si>
    <t>000 0501 02 4 07 83360 850</t>
  </si>
  <si>
    <t>000 0501 02 4 07 83360 851</t>
  </si>
  <si>
    <t>000 0502 02 4 00 00000 000</t>
  </si>
  <si>
    <t>000 0502 02 4 07 00000 000</t>
  </si>
  <si>
    <t>000 0502 02 4 07 83360 000</t>
  </si>
  <si>
    <t>000 0502 02 4 07 83360 800</t>
  </si>
  <si>
    <t>000 0502 02 4 07 83360 850</t>
  </si>
  <si>
    <t>000 0502 02 4 07 83360 851</t>
  </si>
  <si>
    <t>000 0502 02 4 07 83360 852</t>
  </si>
  <si>
    <t>000 0502 02 4 07 83360 853</t>
  </si>
  <si>
    <t xml:space="preserve">  Комплекс процессных мероприятий "Обеспечение деятельности Министерства просвещения Российской Федерации"</t>
  </si>
  <si>
    <t>000 0502 02 4 08 00000 000</t>
  </si>
  <si>
    <t>000 0502 02 4 08 81740 000</t>
  </si>
  <si>
    <t>000 0502 02 4 08 81740 200</t>
  </si>
  <si>
    <t>000 0502 02 4 08 81740 240</t>
  </si>
  <si>
    <t>000 0502 02 4 08 81740 244</t>
  </si>
  <si>
    <t>000 0502 02 4 08 81740 247</t>
  </si>
  <si>
    <t>000 0502 70 0 00 83710 244</t>
  </si>
  <si>
    <t>000 0503 02 4 00 00000 000</t>
  </si>
  <si>
    <t xml:space="preserve">  Комплекс процессных мероприятий "Дополнительное образование детей, выявление и поддержка лиц, проявивших выдающиеся способности"</t>
  </si>
  <si>
    <t>000 0503 02 4 03 00000 000</t>
  </si>
  <si>
    <t>000 0503 02 4 03 81690 000</t>
  </si>
  <si>
    <t>000 0503 02 4 03 81690 200</t>
  </si>
  <si>
    <t>000 0503 02 4 03 81690 240</t>
  </si>
  <si>
    <t>000 0503 02 4 03 81690 244</t>
  </si>
  <si>
    <t>000 0503 02 4 03 81690 247</t>
  </si>
  <si>
    <t xml:space="preserve">  Комплекс процессных мероприятий "Поддержка молодежных инициатив"</t>
  </si>
  <si>
    <t>000 0503 02 4 05 00000 000</t>
  </si>
  <si>
    <t>000 0503 02 4 05 81700 000</t>
  </si>
  <si>
    <t>000 0503 02 4 05 81710 000</t>
  </si>
  <si>
    <t>000 0503 02 4 05 81710 200</t>
  </si>
  <si>
    <t>000 0503 02 4 05 81710 240</t>
  </si>
  <si>
    <t>000 0503 02 4 05 81710 244</t>
  </si>
  <si>
    <t xml:space="preserve">  Комплекс процессных мероприятий "Качество образования"</t>
  </si>
  <si>
    <t>000 0503 02 4 06 00000 000</t>
  </si>
  <si>
    <t>000 0503 02 4 06 81730 000</t>
  </si>
  <si>
    <t>000 0503 02 4 06 81730 200</t>
  </si>
  <si>
    <t>000 0503 02 4 06 81730 240</t>
  </si>
  <si>
    <t>000 0503 02 4 06 81730 244</t>
  </si>
  <si>
    <t>000 0503 02 4 07 00000 000</t>
  </si>
  <si>
    <t>000 0503 02 4 07 83360 000</t>
  </si>
  <si>
    <t>000 0503 02 4 07 83360 800</t>
  </si>
  <si>
    <t>000 0503 02 4 07 83360 850</t>
  </si>
  <si>
    <t>000 0503 02 4 07 83360 851</t>
  </si>
  <si>
    <t>000 0503 02 4 07 83360 852</t>
  </si>
  <si>
    <t>000 0503 02 4 07 83360 853</t>
  </si>
  <si>
    <t>000 0503 04 4 00 00000 000</t>
  </si>
  <si>
    <t xml:space="preserve">  Комплекс процессных мероприятий "Обеспечение удовлетворенности граждан качеством предоставления медико-социальной экспертизы"</t>
  </si>
  <si>
    <t>000 0503 04 4 02 00000 000</t>
  </si>
  <si>
    <t>000 0503 04 4 02 81730 000</t>
  </si>
  <si>
    <t>000 0503 04 4 02 81730 200</t>
  </si>
  <si>
    <t>000 0503 04 4 02 81730 240</t>
  </si>
  <si>
    <t>000 0503 04 4 02 81730 244</t>
  </si>
  <si>
    <t>000 0801 03 4 00 00000 000</t>
  </si>
  <si>
    <t xml:space="preserve">  Комплекс процессных мероприятий "Предоставление мер государственной поддержки гражданам, подвергшимся воздействию радиации вследствие радиационных аварий и ядерных испытаний"</t>
  </si>
  <si>
    <t>000 0801 03 4 01 00000 000</t>
  </si>
  <si>
    <t>000 0801 03 4 01 84260 000</t>
  </si>
  <si>
    <t>000 0801 03 4 01 84260 500</t>
  </si>
  <si>
    <t>000 0801 03 4 01 84260 540</t>
  </si>
  <si>
    <t>000 1001 01 4 00 00000 000</t>
  </si>
  <si>
    <t xml:space="preserve">  Комплекс процессных мероприятий "Медико-биологическое обеспечение спортсменов спортивных сборных команд Российской Федерации"</t>
  </si>
  <si>
    <t>000 1001 01 4 08 00000 000</t>
  </si>
  <si>
    <t>000 1001 01 4 08 82450 000</t>
  </si>
  <si>
    <t>000 1001 01 4 08 82450 300</t>
  </si>
  <si>
    <t>000 1001 01 4 08 82450 310</t>
  </si>
  <si>
    <t>000 1001 01 4 08 82450 312</t>
  </si>
  <si>
    <t xml:space="preserve">                           3. Источники финансирования дефицита бюджета за 1 квартал 2022 г.</t>
  </si>
  <si>
    <r>
      <t>Приложение №1 к Постановлению Новодарковичской сельской администрации  от 11 апреля 2022 г. №</t>
    </r>
    <r>
      <rPr>
        <u/>
        <sz val="11"/>
        <rFont val="Calibri"/>
        <family val="2"/>
        <charset val="204"/>
        <scheme val="minor"/>
      </rPr>
      <t xml:space="preserve">64 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</si>
</sst>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 Cyr"/>
      <charset val="204"/>
    </font>
    <font>
      <sz val="8"/>
      <name val="Arial Cyr"/>
      <charset val="204"/>
    </font>
    <font>
      <u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49" fontId="3" fillId="0" borderId="17" xfId="84" applyNumberFormat="1" applyProtection="1">
      <alignment horizontal="center" vertical="center"/>
    </xf>
    <xf numFmtId="49" fontId="3" fillId="0" borderId="13" xfId="87" applyNumberFormat="1" applyProtection="1">
      <alignment horizontal="center" vertical="center"/>
    </xf>
    <xf numFmtId="4" fontId="3" fillId="0" borderId="13" xfId="91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Alignment="1" applyProtection="1">
      <alignment horizontal="center" vertical="center"/>
    </xf>
    <xf numFmtId="0" fontId="6" fillId="0" borderId="1" xfId="14" applyNumberFormat="1" applyBorder="1" applyProtection="1"/>
    <xf numFmtId="49" fontId="1" fillId="0" borderId="1" xfId="107" applyNumberFormat="1" applyBorder="1" applyProtection="1"/>
    <xf numFmtId="49" fontId="3" fillId="0" borderId="1" xfId="75" applyNumberFormat="1" applyBorder="1" applyProtection="1">
      <alignment horizontal="center"/>
    </xf>
    <xf numFmtId="0" fontId="9" fillId="0" borderId="1" xfId="110" applyNumberFormat="1" applyBorder="1" applyProtection="1">
      <alignment horizontal="center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3" fillId="0" borderId="1" xfId="110" applyNumberFormat="1" applyFont="1" applyAlignment="1" applyProtection="1">
      <alignment horizontal="left"/>
    </xf>
    <xf numFmtId="0" fontId="1" fillId="0" borderId="1" xfId="64" applyNumberFormat="1" applyBorder="1" applyProtection="1">
      <alignment wrapText="1"/>
    </xf>
    <xf numFmtId="4" fontId="3" fillId="0" borderId="36" xfId="54" applyNumberFormat="1" applyBorder="1" applyProtection="1">
      <alignment horizontal="right" shrinkToFit="1"/>
    </xf>
    <xf numFmtId="4" fontId="3" fillId="0" borderId="35" xfId="54" applyNumberFormat="1" applyBorder="1" applyProtection="1">
      <alignment horizontal="right" shrinkToFit="1"/>
    </xf>
    <xf numFmtId="0" fontId="1" fillId="0" borderId="1" xfId="32" applyNumberFormat="1" applyBorder="1" applyProtection="1"/>
    <xf numFmtId="4" fontId="3" fillId="0" borderId="37" xfId="39" applyNumberFormat="1" applyBorder="1" applyProtection="1">
      <alignment horizontal="right" shrinkToFit="1"/>
    </xf>
    <xf numFmtId="4" fontId="3" fillId="0" borderId="39" xfId="39" applyNumberFormat="1" applyBorder="1" applyProtection="1">
      <alignment horizontal="right" shrinkToFit="1"/>
    </xf>
    <xf numFmtId="4" fontId="3" fillId="0" borderId="40" xfId="39" applyNumberFormat="1" applyBorder="1" applyProtection="1">
      <alignment horizontal="right" shrinkToFit="1"/>
    </xf>
    <xf numFmtId="4" fontId="3" fillId="0" borderId="41" xfId="39" applyNumberFormat="1" applyBorder="1" applyProtection="1">
      <alignment horizontal="right" shrinkToFit="1"/>
    </xf>
    <xf numFmtId="4" fontId="3" fillId="0" borderId="42" xfId="63" applyNumberFormat="1" applyBorder="1" applyProtection="1">
      <alignment horizontal="right" wrapText="1"/>
    </xf>
    <xf numFmtId="4" fontId="3" fillId="0" borderId="38" xfId="62" applyNumberFormat="1" applyBorder="1" applyProtection="1">
      <alignment horizontal="right" wrapText="1"/>
    </xf>
    <xf numFmtId="0" fontId="3" fillId="0" borderId="43" xfId="36" applyNumberFormat="1" applyBorder="1" applyProtection="1">
      <alignment horizontal="left" wrapText="1"/>
    </xf>
    <xf numFmtId="0" fontId="3" fillId="0" borderId="44" xfId="40" applyNumberFormat="1" applyBorder="1" applyProtection="1">
      <alignment horizontal="left" wrapText="1"/>
    </xf>
    <xf numFmtId="0" fontId="3" fillId="0" borderId="45" xfId="59" applyNumberFormat="1" applyBorder="1" applyProtection="1">
      <alignment horizontal="left" wrapText="1"/>
    </xf>
    <xf numFmtId="49" fontId="1" fillId="0" borderId="1" xfId="55" applyNumberFormat="1" applyBorder="1" applyProtection="1"/>
    <xf numFmtId="0" fontId="0" fillId="0" borderId="1" xfId="0" applyBorder="1" applyProtection="1">
      <protection locked="0"/>
    </xf>
    <xf numFmtId="0" fontId="3" fillId="0" borderId="20" xfId="34" applyNumberFormat="1" applyBorder="1" applyProtection="1">
      <alignment horizontal="center" vertical="center"/>
    </xf>
    <xf numFmtId="0" fontId="3" fillId="0" borderId="20" xfId="50" applyNumberFormat="1" applyBorder="1" applyProtection="1">
      <alignment horizontal="center" vertical="center" shrinkToFit="1"/>
    </xf>
    <xf numFmtId="49" fontId="3" fillId="0" borderId="20" xfId="51" applyNumberFormat="1" applyBorder="1" applyProtection="1">
      <alignment horizontal="center" vertical="center" shrinkToFit="1"/>
    </xf>
    <xf numFmtId="49" fontId="3" fillId="0" borderId="46" xfId="66" applyNumberFormat="1" applyBorder="1" applyProtection="1">
      <alignment horizontal="center" shrinkToFit="1"/>
    </xf>
    <xf numFmtId="49" fontId="3" fillId="0" borderId="47" xfId="67" applyNumberFormat="1" applyBorder="1" applyProtection="1">
      <alignment horizontal="center"/>
    </xf>
    <xf numFmtId="4" fontId="3" fillId="0" borderId="47" xfId="68" applyNumberFormat="1" applyBorder="1" applyProtection="1">
      <alignment horizontal="right" shrinkToFit="1"/>
    </xf>
    <xf numFmtId="4" fontId="3" fillId="0" borderId="48" xfId="68" applyNumberFormat="1" applyBorder="1" applyProtection="1">
      <alignment horizontal="right" shrinkToFit="1"/>
    </xf>
    <xf numFmtId="0" fontId="3" fillId="0" borderId="49" xfId="53" applyNumberFormat="1" applyBorder="1" applyProtection="1">
      <alignment horizontal="center" shrinkToFit="1"/>
    </xf>
    <xf numFmtId="49" fontId="3" fillId="0" borderId="50" xfId="38" applyNumberFormat="1" applyBorder="1" applyProtection="1">
      <alignment horizontal="center"/>
    </xf>
    <xf numFmtId="4" fontId="3" fillId="0" borderId="50" xfId="39" applyNumberFormat="1" applyBorder="1" applyProtection="1">
      <alignment horizontal="right" shrinkToFit="1"/>
    </xf>
    <xf numFmtId="4" fontId="3" fillId="0" borderId="51" xfId="54" applyNumberFormat="1" applyBorder="1" applyProtection="1">
      <alignment horizontal="right" shrinkToFit="1"/>
    </xf>
    <xf numFmtId="0" fontId="3" fillId="0" borderId="52" xfId="56" applyNumberFormat="1" applyBorder="1" applyProtection="1">
      <alignment horizontal="center" shrinkToFit="1"/>
    </xf>
    <xf numFmtId="49" fontId="3" fillId="0" borderId="20" xfId="42" applyNumberFormat="1" applyBorder="1" applyProtection="1">
      <alignment horizontal="center"/>
    </xf>
    <xf numFmtId="165" fontId="3" fillId="0" borderId="20" xfId="57" applyNumberFormat="1" applyBorder="1" applyProtection="1">
      <alignment horizontal="right" shrinkToFit="1"/>
    </xf>
    <xf numFmtId="165" fontId="3" fillId="0" borderId="53" xfId="58" applyNumberFormat="1" applyBorder="1" applyProtection="1">
      <alignment horizontal="right" shrinkToFit="1"/>
    </xf>
    <xf numFmtId="49" fontId="3" fillId="0" borderId="54" xfId="60" applyNumberFormat="1" applyBorder="1" applyProtection="1">
      <alignment horizontal="center" wrapText="1"/>
    </xf>
    <xf numFmtId="49" fontId="3" fillId="0" borderId="23" xfId="61" applyNumberFormat="1" applyBorder="1" applyProtection="1">
      <alignment horizontal="center" wrapText="1"/>
    </xf>
    <xf numFmtId="4" fontId="3" fillId="0" borderId="23" xfId="62" applyNumberFormat="1" applyBorder="1" applyProtection="1">
      <alignment horizontal="right" wrapText="1"/>
    </xf>
    <xf numFmtId="4" fontId="3" fillId="0" borderId="55" xfId="63" applyNumberFormat="1" applyBorder="1" applyProtection="1">
      <alignment horizontal="right" wrapText="1"/>
    </xf>
    <xf numFmtId="0" fontId="3" fillId="0" borderId="55" xfId="63" applyNumberFormat="1" applyBorder="1" applyProtection="1">
      <alignment horizontal="right" wrapText="1"/>
    </xf>
    <xf numFmtId="4" fontId="13" fillId="4" borderId="55" xfId="63" applyNumberFormat="1" applyFont="1" applyFill="1" applyBorder="1" applyProtection="1">
      <alignment horizontal="right" wrapText="1"/>
    </xf>
    <xf numFmtId="4" fontId="3" fillId="0" borderId="56" xfId="63" applyNumberFormat="1" applyBorder="1" applyProtection="1">
      <alignment horizontal="right" wrapText="1"/>
    </xf>
    <xf numFmtId="0" fontId="6" fillId="0" borderId="57" xfId="72" applyNumberFormat="1" applyBorder="1" applyProtection="1"/>
    <xf numFmtId="0" fontId="0" fillId="0" borderId="57" xfId="0" applyBorder="1" applyProtection="1">
      <protection locked="0"/>
    </xf>
    <xf numFmtId="49" fontId="3" fillId="0" borderId="58" xfId="60" applyNumberFormat="1" applyBorder="1" applyProtection="1">
      <alignment horizontal="center" wrapText="1"/>
    </xf>
    <xf numFmtId="49" fontId="3" fillId="0" borderId="59" xfId="61" applyNumberFormat="1" applyBorder="1" applyProtection="1">
      <alignment horizontal="center" wrapText="1"/>
    </xf>
    <xf numFmtId="4" fontId="3" fillId="0" borderId="59" xfId="62" applyNumberFormat="1" applyBorder="1" applyProtection="1">
      <alignment horizontal="right" wrapText="1"/>
    </xf>
    <xf numFmtId="4" fontId="3" fillId="0" borderId="60" xfId="62" applyNumberFormat="1" applyBorder="1" applyProtection="1">
      <alignment horizontal="right" wrapText="1"/>
    </xf>
    <xf numFmtId="2" fontId="14" fillId="0" borderId="34" xfId="0" applyNumberFormat="1" applyFont="1" applyBorder="1" applyAlignment="1" applyProtection="1">
      <alignment horizontal="right"/>
      <protection locked="0"/>
    </xf>
    <xf numFmtId="2" fontId="3" fillId="0" borderId="57" xfId="70" applyNumberFormat="1" applyFont="1" applyBorder="1" applyAlignment="1">
      <alignment horizontal="right" wrapText="1"/>
    </xf>
    <xf numFmtId="2" fontId="3" fillId="0" borderId="61" xfId="70" applyNumberFormat="1" applyFont="1" applyBorder="1" applyAlignment="1">
      <alignment horizontal="right" wrapText="1"/>
    </xf>
    <xf numFmtId="0" fontId="0" fillId="0" borderId="1" xfId="0" applyBorder="1" applyAlignment="1" applyProtection="1">
      <alignment horizontal="right" wrapText="1"/>
      <protection locked="0"/>
    </xf>
    <xf numFmtId="0" fontId="2" fillId="0" borderId="1" xfId="2" applyNumberFormat="1" applyAlignment="1" applyProtection="1">
      <alignment horizontal="center" vertical="center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zoomScaleSheetLayoutView="100" workbookViewId="0">
      <selection activeCell="D1" sqref="D1:F1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4" width="17.7109375" style="1" customWidth="1"/>
    <col min="5" max="5" width="17" style="1" customWidth="1"/>
    <col min="6" max="6" width="17.140625" style="1" customWidth="1"/>
    <col min="7" max="7" width="9.140625" style="1" hidden="1"/>
    <col min="8" max="16384" width="9.140625" style="1"/>
  </cols>
  <sheetData>
    <row r="1" spans="1:7" ht="32.25" customHeight="1">
      <c r="D1" s="115" t="s">
        <v>424</v>
      </c>
      <c r="E1" s="115"/>
      <c r="F1" s="115"/>
    </row>
    <row r="2" spans="1:7" ht="12" customHeight="1">
      <c r="A2" s="2"/>
      <c r="B2" s="2"/>
      <c r="C2" s="2"/>
      <c r="D2" s="2"/>
      <c r="E2" s="2"/>
      <c r="F2" s="2"/>
      <c r="G2" s="2"/>
    </row>
    <row r="3" spans="1:7" ht="39.75" customHeight="1">
      <c r="A3" s="116" t="s">
        <v>218</v>
      </c>
      <c r="B3" s="116"/>
      <c r="C3" s="116"/>
      <c r="D3" s="116"/>
      <c r="E3" s="116"/>
      <c r="F3" s="116"/>
      <c r="G3" s="4"/>
    </row>
    <row r="4" spans="1:7" ht="7.5" customHeight="1">
      <c r="A4" s="61"/>
      <c r="B4" s="61"/>
      <c r="C4" s="61"/>
      <c r="D4" s="61"/>
      <c r="E4" s="61"/>
      <c r="F4" s="61"/>
      <c r="G4" s="4"/>
    </row>
    <row r="5" spans="1:7" ht="14.1" customHeight="1">
      <c r="A5" s="117" t="s">
        <v>219</v>
      </c>
      <c r="B5" s="118"/>
      <c r="C5" s="118"/>
      <c r="D5" s="118"/>
      <c r="E5" s="118"/>
      <c r="F5" s="118"/>
      <c r="G5" s="9"/>
    </row>
    <row r="6" spans="1:7" ht="12.95" customHeight="1">
      <c r="A6" s="119" t="s">
        <v>0</v>
      </c>
      <c r="B6" s="119" t="s">
        <v>1</v>
      </c>
      <c r="C6" s="119" t="s">
        <v>2</v>
      </c>
      <c r="D6" s="121" t="s">
        <v>260</v>
      </c>
      <c r="E6" s="121" t="s">
        <v>261</v>
      </c>
      <c r="F6" s="119" t="s">
        <v>208</v>
      </c>
      <c r="G6" s="10"/>
    </row>
    <row r="7" spans="1:7" ht="12" customHeight="1">
      <c r="A7" s="120"/>
      <c r="B7" s="120"/>
      <c r="C7" s="120"/>
      <c r="D7" s="122"/>
      <c r="E7" s="122"/>
      <c r="F7" s="120"/>
      <c r="G7" s="11"/>
    </row>
    <row r="8" spans="1:7" ht="24" customHeight="1">
      <c r="A8" s="120"/>
      <c r="B8" s="120"/>
      <c r="C8" s="120"/>
      <c r="D8" s="122"/>
      <c r="E8" s="122"/>
      <c r="F8" s="120"/>
      <c r="G8" s="11"/>
    </row>
    <row r="9" spans="1:7" ht="14.25" customHeight="1">
      <c r="A9" s="12">
        <v>1</v>
      </c>
      <c r="B9" s="13">
        <v>2</v>
      </c>
      <c r="C9" s="13">
        <v>3</v>
      </c>
      <c r="D9" s="14" t="s">
        <v>3</v>
      </c>
      <c r="E9" s="14" t="s">
        <v>4</v>
      </c>
      <c r="F9" s="14" t="s">
        <v>5</v>
      </c>
      <c r="G9" s="11"/>
    </row>
    <row r="10" spans="1:7" ht="17.25" customHeight="1">
      <c r="A10" s="15" t="s">
        <v>6</v>
      </c>
      <c r="B10" s="16" t="s">
        <v>7</v>
      </c>
      <c r="C10" s="17" t="s">
        <v>8</v>
      </c>
      <c r="D10" s="18">
        <v>11782290.85</v>
      </c>
      <c r="E10" s="18">
        <v>980204.5</v>
      </c>
      <c r="F10" s="75">
        <f>E10/D10*100</f>
        <v>8.3193032023988778</v>
      </c>
      <c r="G10" s="11"/>
    </row>
    <row r="11" spans="1:7" ht="15" customHeight="1">
      <c r="A11" s="19" t="s">
        <v>9</v>
      </c>
      <c r="B11" s="20"/>
      <c r="C11" s="21"/>
      <c r="D11" s="22"/>
      <c r="E11" s="22"/>
      <c r="F11" s="76"/>
      <c r="G11" s="72"/>
    </row>
    <row r="12" spans="1:7">
      <c r="A12" s="23" t="s">
        <v>10</v>
      </c>
      <c r="B12" s="24" t="s">
        <v>7</v>
      </c>
      <c r="C12" s="25" t="s">
        <v>11</v>
      </c>
      <c r="D12" s="26">
        <v>9639593</v>
      </c>
      <c r="E12" s="26">
        <v>915731.86</v>
      </c>
      <c r="F12" s="74">
        <f t="shared" ref="F12:F62" si="0">E12/D12*100</f>
        <v>9.4996942298289984</v>
      </c>
      <c r="G12" s="72"/>
    </row>
    <row r="13" spans="1:7">
      <c r="A13" s="23" t="s">
        <v>12</v>
      </c>
      <c r="B13" s="24" t="s">
        <v>7</v>
      </c>
      <c r="C13" s="25" t="s">
        <v>13</v>
      </c>
      <c r="D13" s="26">
        <v>1000000</v>
      </c>
      <c r="E13" s="26">
        <v>304994.40000000002</v>
      </c>
      <c r="F13" s="73">
        <f t="shared" si="0"/>
        <v>30.49944</v>
      </c>
      <c r="G13" s="72"/>
    </row>
    <row r="14" spans="1:7">
      <c r="A14" s="23" t="s">
        <v>14</v>
      </c>
      <c r="B14" s="24" t="s">
        <v>7</v>
      </c>
      <c r="C14" s="25" t="s">
        <v>15</v>
      </c>
      <c r="D14" s="26">
        <v>1000000</v>
      </c>
      <c r="E14" s="26">
        <v>304994.40000000002</v>
      </c>
      <c r="F14" s="73">
        <f t="shared" si="0"/>
        <v>30.49944</v>
      </c>
      <c r="G14" s="72"/>
    </row>
    <row r="15" spans="1:7" ht="57">
      <c r="A15" s="23" t="s">
        <v>16</v>
      </c>
      <c r="B15" s="24" t="s">
        <v>7</v>
      </c>
      <c r="C15" s="25" t="s">
        <v>17</v>
      </c>
      <c r="D15" s="26">
        <v>929400</v>
      </c>
      <c r="E15" s="26">
        <v>213224.21</v>
      </c>
      <c r="F15" s="73">
        <f t="shared" si="0"/>
        <v>22.94213578652894</v>
      </c>
      <c r="G15" s="72"/>
    </row>
    <row r="16" spans="1:7" ht="79.5">
      <c r="A16" s="23" t="s">
        <v>220</v>
      </c>
      <c r="B16" s="24" t="s">
        <v>7</v>
      </c>
      <c r="C16" s="25" t="s">
        <v>221</v>
      </c>
      <c r="D16" s="26">
        <v>929104.13</v>
      </c>
      <c r="E16" s="26">
        <v>212928.34</v>
      </c>
      <c r="F16" s="73">
        <f t="shared" si="0"/>
        <v>22.917596975917004</v>
      </c>
      <c r="G16" s="72"/>
    </row>
    <row r="17" spans="1:7" ht="68.25">
      <c r="A17" s="23" t="s">
        <v>222</v>
      </c>
      <c r="B17" s="24" t="s">
        <v>7</v>
      </c>
      <c r="C17" s="25" t="s">
        <v>223</v>
      </c>
      <c r="D17" s="26">
        <v>92.93</v>
      </c>
      <c r="E17" s="26">
        <v>92.93</v>
      </c>
      <c r="F17" s="73">
        <f t="shared" si="0"/>
        <v>100</v>
      </c>
      <c r="G17" s="72"/>
    </row>
    <row r="18" spans="1:7" ht="79.5">
      <c r="A18" s="23" t="s">
        <v>224</v>
      </c>
      <c r="B18" s="24" t="s">
        <v>7</v>
      </c>
      <c r="C18" s="25" t="s">
        <v>225</v>
      </c>
      <c r="D18" s="26">
        <v>202.94</v>
      </c>
      <c r="E18" s="26">
        <v>202.94</v>
      </c>
      <c r="F18" s="73">
        <f t="shared" si="0"/>
        <v>100</v>
      </c>
      <c r="G18" s="72"/>
    </row>
    <row r="19" spans="1:7" ht="90.75">
      <c r="A19" s="23" t="s">
        <v>18</v>
      </c>
      <c r="B19" s="24" t="s">
        <v>7</v>
      </c>
      <c r="C19" s="25" t="s">
        <v>19</v>
      </c>
      <c r="D19" s="26">
        <v>58000</v>
      </c>
      <c r="E19" s="26">
        <v>91625.14</v>
      </c>
      <c r="F19" s="73">
        <f t="shared" si="0"/>
        <v>157.97437931034483</v>
      </c>
      <c r="G19" s="72"/>
    </row>
    <row r="20" spans="1:7" ht="113.25">
      <c r="A20" s="23" t="s">
        <v>226</v>
      </c>
      <c r="B20" s="24" t="s">
        <v>7</v>
      </c>
      <c r="C20" s="25" t="s">
        <v>227</v>
      </c>
      <c r="D20" s="26">
        <v>43767.62</v>
      </c>
      <c r="E20" s="26">
        <v>77392.759999999995</v>
      </c>
      <c r="F20" s="73">
        <f t="shared" si="0"/>
        <v>176.82652152435975</v>
      </c>
      <c r="G20" s="72"/>
    </row>
    <row r="21" spans="1:7" ht="90.75">
      <c r="A21" s="23" t="s">
        <v>228</v>
      </c>
      <c r="B21" s="24" t="s">
        <v>7</v>
      </c>
      <c r="C21" s="25" t="s">
        <v>229</v>
      </c>
      <c r="D21" s="26">
        <v>14232.38</v>
      </c>
      <c r="E21" s="26">
        <v>14232.38</v>
      </c>
      <c r="F21" s="73">
        <f t="shared" si="0"/>
        <v>100</v>
      </c>
      <c r="G21" s="72"/>
    </row>
    <row r="22" spans="1:7" ht="34.5">
      <c r="A22" s="23" t="s">
        <v>21</v>
      </c>
      <c r="B22" s="24" t="s">
        <v>7</v>
      </c>
      <c r="C22" s="25" t="s">
        <v>22</v>
      </c>
      <c r="D22" s="26">
        <v>12600</v>
      </c>
      <c r="E22" s="26">
        <v>171.53</v>
      </c>
      <c r="F22" s="73">
        <f t="shared" si="0"/>
        <v>1.3613492063492063</v>
      </c>
      <c r="G22" s="72"/>
    </row>
    <row r="23" spans="1:7" ht="57">
      <c r="A23" s="23" t="s">
        <v>230</v>
      </c>
      <c r="B23" s="24" t="s">
        <v>7</v>
      </c>
      <c r="C23" s="25" t="s">
        <v>231</v>
      </c>
      <c r="D23" s="26">
        <v>12594.79</v>
      </c>
      <c r="E23" s="26">
        <v>166.32</v>
      </c>
      <c r="F23" s="73">
        <f t="shared" si="0"/>
        <v>1.3205460353050744</v>
      </c>
      <c r="G23" s="72"/>
    </row>
    <row r="24" spans="1:7" ht="45.75">
      <c r="A24" s="23" t="s">
        <v>232</v>
      </c>
      <c r="B24" s="24" t="s">
        <v>7</v>
      </c>
      <c r="C24" s="25" t="s">
        <v>233</v>
      </c>
      <c r="D24" s="26">
        <v>5.18</v>
      </c>
      <c r="E24" s="26">
        <v>5.18</v>
      </c>
      <c r="F24" s="73">
        <f t="shared" si="0"/>
        <v>100</v>
      </c>
      <c r="G24" s="72"/>
    </row>
    <row r="25" spans="1:7" ht="57">
      <c r="A25" s="23" t="s">
        <v>234</v>
      </c>
      <c r="B25" s="24" t="s">
        <v>7</v>
      </c>
      <c r="C25" s="25" t="s">
        <v>235</v>
      </c>
      <c r="D25" s="26">
        <v>0.03</v>
      </c>
      <c r="E25" s="26">
        <v>0.03</v>
      </c>
      <c r="F25" s="73">
        <f t="shared" si="0"/>
        <v>100</v>
      </c>
      <c r="G25" s="72"/>
    </row>
    <row r="26" spans="1:7" ht="79.5">
      <c r="A26" s="23" t="s">
        <v>216</v>
      </c>
      <c r="B26" s="24" t="s">
        <v>7</v>
      </c>
      <c r="C26" s="25" t="s">
        <v>217</v>
      </c>
      <c r="D26" s="26" t="s">
        <v>20</v>
      </c>
      <c r="E26" s="26">
        <v>-26.48</v>
      </c>
      <c r="F26" s="73" t="s">
        <v>20</v>
      </c>
      <c r="G26" s="72"/>
    </row>
    <row r="27" spans="1:7">
      <c r="A27" s="23" t="s">
        <v>236</v>
      </c>
      <c r="B27" s="24" t="s">
        <v>7</v>
      </c>
      <c r="C27" s="25" t="s">
        <v>237</v>
      </c>
      <c r="D27" s="26" t="s">
        <v>20</v>
      </c>
      <c r="E27" s="26">
        <v>-26.48</v>
      </c>
      <c r="F27" s="73" t="s">
        <v>20</v>
      </c>
      <c r="G27" s="72"/>
    </row>
    <row r="28" spans="1:7">
      <c r="A28" s="23" t="s">
        <v>23</v>
      </c>
      <c r="B28" s="24" t="s">
        <v>7</v>
      </c>
      <c r="C28" s="25" t="s">
        <v>24</v>
      </c>
      <c r="D28" s="26">
        <v>7815000</v>
      </c>
      <c r="E28" s="26">
        <v>562307.26</v>
      </c>
      <c r="F28" s="73">
        <f t="shared" si="0"/>
        <v>7.1952304542546388</v>
      </c>
      <c r="G28" s="72"/>
    </row>
    <row r="29" spans="1:7">
      <c r="A29" s="23" t="s">
        <v>25</v>
      </c>
      <c r="B29" s="24" t="s">
        <v>7</v>
      </c>
      <c r="C29" s="25" t="s">
        <v>26</v>
      </c>
      <c r="D29" s="26">
        <v>2750000</v>
      </c>
      <c r="E29" s="26">
        <v>163184.26999999999</v>
      </c>
      <c r="F29" s="73">
        <f t="shared" si="0"/>
        <v>5.9339734545454537</v>
      </c>
      <c r="G29" s="72"/>
    </row>
    <row r="30" spans="1:7" ht="34.5">
      <c r="A30" s="23" t="s">
        <v>27</v>
      </c>
      <c r="B30" s="24" t="s">
        <v>7</v>
      </c>
      <c r="C30" s="25" t="s">
        <v>28</v>
      </c>
      <c r="D30" s="26">
        <v>2750000</v>
      </c>
      <c r="E30" s="26">
        <v>163184.26999999999</v>
      </c>
      <c r="F30" s="73">
        <f t="shared" si="0"/>
        <v>5.9339734545454537</v>
      </c>
      <c r="G30" s="72"/>
    </row>
    <row r="31" spans="1:7" ht="57">
      <c r="A31" s="23" t="s">
        <v>238</v>
      </c>
      <c r="B31" s="24" t="s">
        <v>7</v>
      </c>
      <c r="C31" s="25" t="s">
        <v>239</v>
      </c>
      <c r="D31" s="26">
        <v>2748517.26</v>
      </c>
      <c r="E31" s="26">
        <v>161701.53</v>
      </c>
      <c r="F31" s="73">
        <f t="shared" si="0"/>
        <v>5.8832277444020855</v>
      </c>
      <c r="G31" s="72"/>
    </row>
    <row r="32" spans="1:7" ht="45.75">
      <c r="A32" s="23" t="s">
        <v>240</v>
      </c>
      <c r="B32" s="24" t="s">
        <v>7</v>
      </c>
      <c r="C32" s="25" t="s">
        <v>241</v>
      </c>
      <c r="D32" s="26">
        <v>1482.74</v>
      </c>
      <c r="E32" s="26">
        <v>1482.74</v>
      </c>
      <c r="F32" s="73">
        <f t="shared" si="0"/>
        <v>100</v>
      </c>
      <c r="G32" s="72"/>
    </row>
    <row r="33" spans="1:7">
      <c r="A33" s="23" t="s">
        <v>29</v>
      </c>
      <c r="B33" s="24" t="s">
        <v>7</v>
      </c>
      <c r="C33" s="25" t="s">
        <v>30</v>
      </c>
      <c r="D33" s="26">
        <v>5065000</v>
      </c>
      <c r="E33" s="26">
        <v>399122.99</v>
      </c>
      <c r="F33" s="73">
        <f t="shared" si="0"/>
        <v>7.8800195459032576</v>
      </c>
      <c r="G33" s="72"/>
    </row>
    <row r="34" spans="1:7">
      <c r="A34" s="23" t="s">
        <v>31</v>
      </c>
      <c r="B34" s="24" t="s">
        <v>7</v>
      </c>
      <c r="C34" s="25" t="s">
        <v>32</v>
      </c>
      <c r="D34" s="26">
        <v>1915000</v>
      </c>
      <c r="E34" s="26">
        <v>292344</v>
      </c>
      <c r="F34" s="73">
        <f t="shared" si="0"/>
        <v>15.266005221932113</v>
      </c>
      <c r="G34" s="72"/>
    </row>
    <row r="35" spans="1:7" ht="23.25">
      <c r="A35" s="23" t="s">
        <v>33</v>
      </c>
      <c r="B35" s="24" t="s">
        <v>7</v>
      </c>
      <c r="C35" s="25" t="s">
        <v>34</v>
      </c>
      <c r="D35" s="26">
        <v>1915000</v>
      </c>
      <c r="E35" s="26">
        <v>292344</v>
      </c>
      <c r="F35" s="73">
        <f t="shared" si="0"/>
        <v>15.266005221932113</v>
      </c>
      <c r="G35" s="72"/>
    </row>
    <row r="36" spans="1:7" ht="45.75">
      <c r="A36" s="23" t="s">
        <v>242</v>
      </c>
      <c r="B36" s="24" t="s">
        <v>7</v>
      </c>
      <c r="C36" s="25" t="s">
        <v>243</v>
      </c>
      <c r="D36" s="26">
        <v>1915000</v>
      </c>
      <c r="E36" s="26">
        <v>292344</v>
      </c>
      <c r="F36" s="73">
        <f t="shared" si="0"/>
        <v>15.266005221932113</v>
      </c>
      <c r="G36" s="72"/>
    </row>
    <row r="37" spans="1:7">
      <c r="A37" s="23" t="s">
        <v>35</v>
      </c>
      <c r="B37" s="24" t="s">
        <v>7</v>
      </c>
      <c r="C37" s="25" t="s">
        <v>36</v>
      </c>
      <c r="D37" s="26">
        <v>3150000</v>
      </c>
      <c r="E37" s="26">
        <v>106778.99</v>
      </c>
      <c r="F37" s="73">
        <f t="shared" si="0"/>
        <v>3.3898092063492062</v>
      </c>
      <c r="G37" s="72"/>
    </row>
    <row r="38" spans="1:7" ht="23.25">
      <c r="A38" s="23" t="s">
        <v>37</v>
      </c>
      <c r="B38" s="24" t="s">
        <v>7</v>
      </c>
      <c r="C38" s="25" t="s">
        <v>38</v>
      </c>
      <c r="D38" s="26">
        <v>3150000</v>
      </c>
      <c r="E38" s="26">
        <v>106778.99</v>
      </c>
      <c r="F38" s="73">
        <f t="shared" si="0"/>
        <v>3.3898092063492062</v>
      </c>
      <c r="G38" s="72"/>
    </row>
    <row r="39" spans="1:7" ht="45.75">
      <c r="A39" s="23" t="s">
        <v>244</v>
      </c>
      <c r="B39" s="24" t="s">
        <v>7</v>
      </c>
      <c r="C39" s="25" t="s">
        <v>245</v>
      </c>
      <c r="D39" s="26">
        <v>3146577.96</v>
      </c>
      <c r="E39" s="26">
        <v>103356.95</v>
      </c>
      <c r="F39" s="73">
        <f t="shared" si="0"/>
        <v>3.2847414338337257</v>
      </c>
      <c r="G39" s="72"/>
    </row>
    <row r="40" spans="1:7" ht="34.5">
      <c r="A40" s="23" t="s">
        <v>246</v>
      </c>
      <c r="B40" s="24" t="s">
        <v>7</v>
      </c>
      <c r="C40" s="25" t="s">
        <v>247</v>
      </c>
      <c r="D40" s="26">
        <v>3422.04</v>
      </c>
      <c r="E40" s="26">
        <v>3422.04</v>
      </c>
      <c r="F40" s="73">
        <f t="shared" si="0"/>
        <v>100</v>
      </c>
      <c r="G40" s="72"/>
    </row>
    <row r="41" spans="1:7" ht="34.5">
      <c r="A41" s="23" t="s">
        <v>39</v>
      </c>
      <c r="B41" s="24" t="s">
        <v>7</v>
      </c>
      <c r="C41" s="25" t="s">
        <v>40</v>
      </c>
      <c r="D41" s="26">
        <v>772488</v>
      </c>
      <c r="E41" s="26">
        <v>42023.99</v>
      </c>
      <c r="F41" s="73">
        <f t="shared" si="0"/>
        <v>5.4400832116485951</v>
      </c>
      <c r="G41" s="72"/>
    </row>
    <row r="42" spans="1:7" ht="68.25">
      <c r="A42" s="23" t="s">
        <v>248</v>
      </c>
      <c r="B42" s="24" t="s">
        <v>7</v>
      </c>
      <c r="C42" s="25" t="s">
        <v>249</v>
      </c>
      <c r="D42" s="26">
        <v>664994</v>
      </c>
      <c r="E42" s="26">
        <v>24640</v>
      </c>
      <c r="F42" s="73">
        <f t="shared" si="0"/>
        <v>3.7052965891421574</v>
      </c>
      <c r="G42" s="72"/>
    </row>
    <row r="43" spans="1:7" ht="68.25">
      <c r="A43" s="23" t="s">
        <v>212</v>
      </c>
      <c r="B43" s="24" t="s">
        <v>7</v>
      </c>
      <c r="C43" s="25" t="s">
        <v>41</v>
      </c>
      <c r="D43" s="26">
        <v>664994</v>
      </c>
      <c r="E43" s="26">
        <v>24640</v>
      </c>
      <c r="F43" s="73">
        <f t="shared" si="0"/>
        <v>3.7052965891421574</v>
      </c>
      <c r="G43" s="72"/>
    </row>
    <row r="44" spans="1:7" ht="57">
      <c r="A44" s="23" t="s">
        <v>42</v>
      </c>
      <c r="B44" s="24" t="s">
        <v>7</v>
      </c>
      <c r="C44" s="25" t="s">
        <v>43</v>
      </c>
      <c r="D44" s="26">
        <v>664994</v>
      </c>
      <c r="E44" s="26">
        <v>24640</v>
      </c>
      <c r="F44" s="73">
        <f t="shared" si="0"/>
        <v>3.7052965891421574</v>
      </c>
      <c r="G44" s="72"/>
    </row>
    <row r="45" spans="1:7" ht="34.5">
      <c r="A45" s="23" t="s">
        <v>250</v>
      </c>
      <c r="B45" s="24" t="s">
        <v>7</v>
      </c>
      <c r="C45" s="25" t="s">
        <v>251</v>
      </c>
      <c r="D45" s="26">
        <v>10</v>
      </c>
      <c r="E45" s="26" t="s">
        <v>20</v>
      </c>
      <c r="F45" s="73" t="s">
        <v>20</v>
      </c>
      <c r="G45" s="72"/>
    </row>
    <row r="46" spans="1:7" ht="34.5">
      <c r="A46" s="23" t="s">
        <v>252</v>
      </c>
      <c r="B46" s="24" t="s">
        <v>7</v>
      </c>
      <c r="C46" s="25" t="s">
        <v>253</v>
      </c>
      <c r="D46" s="26">
        <v>10</v>
      </c>
      <c r="E46" s="26" t="s">
        <v>20</v>
      </c>
      <c r="F46" s="73" t="s">
        <v>20</v>
      </c>
      <c r="G46" s="72"/>
    </row>
    <row r="47" spans="1:7" ht="68.25">
      <c r="A47" s="23" t="s">
        <v>254</v>
      </c>
      <c r="B47" s="24" t="s">
        <v>7</v>
      </c>
      <c r="C47" s="25" t="s">
        <v>255</v>
      </c>
      <c r="D47" s="26">
        <v>10</v>
      </c>
      <c r="E47" s="26" t="s">
        <v>20</v>
      </c>
      <c r="F47" s="73" t="s">
        <v>20</v>
      </c>
      <c r="G47" s="72"/>
    </row>
    <row r="48" spans="1:7" ht="68.25">
      <c r="A48" s="23" t="s">
        <v>44</v>
      </c>
      <c r="B48" s="24" t="s">
        <v>7</v>
      </c>
      <c r="C48" s="25" t="s">
        <v>45</v>
      </c>
      <c r="D48" s="26">
        <v>107484</v>
      </c>
      <c r="E48" s="26">
        <v>17383.990000000002</v>
      </c>
      <c r="F48" s="73">
        <f t="shared" si="0"/>
        <v>16.173560716013547</v>
      </c>
      <c r="G48" s="72"/>
    </row>
    <row r="49" spans="1:7" ht="68.25">
      <c r="A49" s="23" t="s">
        <v>46</v>
      </c>
      <c r="B49" s="24" t="s">
        <v>7</v>
      </c>
      <c r="C49" s="25" t="s">
        <v>47</v>
      </c>
      <c r="D49" s="26">
        <v>107484</v>
      </c>
      <c r="E49" s="26">
        <v>17383.990000000002</v>
      </c>
      <c r="F49" s="73">
        <f t="shared" si="0"/>
        <v>16.173560716013547</v>
      </c>
      <c r="G49" s="72"/>
    </row>
    <row r="50" spans="1:7" ht="68.25">
      <c r="A50" s="23" t="s">
        <v>48</v>
      </c>
      <c r="B50" s="24" t="s">
        <v>7</v>
      </c>
      <c r="C50" s="25" t="s">
        <v>49</v>
      </c>
      <c r="D50" s="26">
        <v>107484</v>
      </c>
      <c r="E50" s="26">
        <v>17383.990000000002</v>
      </c>
      <c r="F50" s="73">
        <f t="shared" si="0"/>
        <v>16.173560716013547</v>
      </c>
      <c r="G50" s="72"/>
    </row>
    <row r="51" spans="1:7" ht="23.25">
      <c r="A51" s="23" t="s">
        <v>50</v>
      </c>
      <c r="B51" s="24" t="s">
        <v>7</v>
      </c>
      <c r="C51" s="25" t="s">
        <v>51</v>
      </c>
      <c r="D51" s="26">
        <v>52105</v>
      </c>
      <c r="E51" s="26">
        <v>6406.21</v>
      </c>
      <c r="F51" s="73">
        <f t="shared" si="0"/>
        <v>12.29480855963919</v>
      </c>
      <c r="G51" s="72"/>
    </row>
    <row r="52" spans="1:7">
      <c r="A52" s="23" t="s">
        <v>52</v>
      </c>
      <c r="B52" s="24" t="s">
        <v>7</v>
      </c>
      <c r="C52" s="25" t="s">
        <v>53</v>
      </c>
      <c r="D52" s="26">
        <v>52105</v>
      </c>
      <c r="E52" s="26">
        <v>6406.21</v>
      </c>
      <c r="F52" s="73">
        <f t="shared" si="0"/>
        <v>12.29480855963919</v>
      </c>
      <c r="G52" s="72"/>
    </row>
    <row r="53" spans="1:7" ht="23.25">
      <c r="A53" s="23" t="s">
        <v>54</v>
      </c>
      <c r="B53" s="24" t="s">
        <v>7</v>
      </c>
      <c r="C53" s="25" t="s">
        <v>55</v>
      </c>
      <c r="D53" s="26">
        <v>52105</v>
      </c>
      <c r="E53" s="26">
        <v>6406.21</v>
      </c>
      <c r="F53" s="73">
        <f t="shared" si="0"/>
        <v>12.29480855963919</v>
      </c>
      <c r="G53" s="72"/>
    </row>
    <row r="54" spans="1:7" ht="34.5">
      <c r="A54" s="23" t="s">
        <v>56</v>
      </c>
      <c r="B54" s="24" t="s">
        <v>7</v>
      </c>
      <c r="C54" s="25" t="s">
        <v>57</v>
      </c>
      <c r="D54" s="26">
        <v>52105</v>
      </c>
      <c r="E54" s="26">
        <v>6406.21</v>
      </c>
      <c r="F54" s="73">
        <f t="shared" si="0"/>
        <v>12.29480855963919</v>
      </c>
      <c r="G54" s="72"/>
    </row>
    <row r="55" spans="1:7">
      <c r="A55" s="23" t="s">
        <v>58</v>
      </c>
      <c r="B55" s="24" t="s">
        <v>7</v>
      </c>
      <c r="C55" s="25" t="s">
        <v>59</v>
      </c>
      <c r="D55" s="26">
        <v>2142697.85</v>
      </c>
      <c r="E55" s="26">
        <v>64472.639999999999</v>
      </c>
      <c r="F55" s="73">
        <f t="shared" si="0"/>
        <v>3.0089468750808703</v>
      </c>
      <c r="G55" s="72"/>
    </row>
    <row r="56" spans="1:7" ht="23.25">
      <c r="A56" s="23" t="s">
        <v>60</v>
      </c>
      <c r="B56" s="24" t="s">
        <v>7</v>
      </c>
      <c r="C56" s="25" t="s">
        <v>61</v>
      </c>
      <c r="D56" s="26">
        <v>2142697.85</v>
      </c>
      <c r="E56" s="26">
        <v>64472.639999999999</v>
      </c>
      <c r="F56" s="73">
        <f t="shared" si="0"/>
        <v>3.0089468750808703</v>
      </c>
      <c r="G56" s="72"/>
    </row>
    <row r="57" spans="1:7" ht="15" customHeight="1">
      <c r="A57" s="23" t="s">
        <v>62</v>
      </c>
      <c r="B57" s="24" t="s">
        <v>7</v>
      </c>
      <c r="C57" s="25" t="s">
        <v>63</v>
      </c>
      <c r="D57" s="26">
        <v>237741.85</v>
      </c>
      <c r="E57" s="26">
        <v>59435.46</v>
      </c>
      <c r="F57" s="73">
        <f t="shared" si="0"/>
        <v>24.999998948439242</v>
      </c>
      <c r="G57" s="6"/>
    </row>
    <row r="58" spans="1:7" ht="34.5">
      <c r="A58" s="23" t="s">
        <v>256</v>
      </c>
      <c r="B58" s="24" t="s">
        <v>7</v>
      </c>
      <c r="C58" s="25" t="s">
        <v>64</v>
      </c>
      <c r="D58" s="26">
        <v>237741.85</v>
      </c>
      <c r="E58" s="26">
        <v>59435.46</v>
      </c>
      <c r="F58" s="73">
        <f t="shared" si="0"/>
        <v>24.999998948439242</v>
      </c>
    </row>
    <row r="59" spans="1:7" ht="45.75">
      <c r="A59" s="23" t="s">
        <v>257</v>
      </c>
      <c r="B59" s="24" t="s">
        <v>7</v>
      </c>
      <c r="C59" s="25" t="s">
        <v>65</v>
      </c>
      <c r="D59" s="26">
        <v>237741.85</v>
      </c>
      <c r="E59" s="26">
        <v>59435.46</v>
      </c>
      <c r="F59" s="73">
        <f t="shared" si="0"/>
        <v>24.999998948439242</v>
      </c>
    </row>
    <row r="60" spans="1:7">
      <c r="A60" s="23" t="s">
        <v>66</v>
      </c>
      <c r="B60" s="24" t="s">
        <v>7</v>
      </c>
      <c r="C60" s="25" t="s">
        <v>67</v>
      </c>
      <c r="D60" s="26">
        <v>1904956</v>
      </c>
      <c r="E60" s="26">
        <v>5037.18</v>
      </c>
      <c r="F60" s="73">
        <f t="shared" si="0"/>
        <v>0.26442500509198114</v>
      </c>
    </row>
    <row r="61" spans="1:7" ht="45.75">
      <c r="A61" s="23" t="s">
        <v>258</v>
      </c>
      <c r="B61" s="24" t="s">
        <v>7</v>
      </c>
      <c r="C61" s="25" t="s">
        <v>259</v>
      </c>
      <c r="D61" s="26">
        <v>1904956</v>
      </c>
      <c r="E61" s="26">
        <v>5037.18</v>
      </c>
      <c r="F61" s="73">
        <f t="shared" si="0"/>
        <v>0.26442500509198114</v>
      </c>
    </row>
    <row r="62" spans="1:7" ht="57">
      <c r="A62" s="23" t="s">
        <v>68</v>
      </c>
      <c r="B62" s="24" t="s">
        <v>7</v>
      </c>
      <c r="C62" s="25" t="s">
        <v>69</v>
      </c>
      <c r="D62" s="26">
        <v>1904956</v>
      </c>
      <c r="E62" s="26">
        <v>5037.18</v>
      </c>
      <c r="F62" s="73">
        <f t="shared" si="0"/>
        <v>0.26442500509198114</v>
      </c>
    </row>
  </sheetData>
  <mergeCells count="9">
    <mergeCell ref="D1:F1"/>
    <mergeCell ref="A3:F3"/>
    <mergeCell ref="A5:F5"/>
    <mergeCell ref="A6:A8"/>
    <mergeCell ref="B6:B8"/>
    <mergeCell ref="C6:C8"/>
    <mergeCell ref="D6:D8"/>
    <mergeCell ref="E6:E8"/>
    <mergeCell ref="F6:F8"/>
  </mergeCells>
  <pageMargins left="0.39370078740157483" right="0.39370078740157483" top="0" bottom="0" header="0.51181102362204722" footer="0.51181102362204722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"/>
  <sheetViews>
    <sheetView zoomScaleSheetLayoutView="100" workbookViewId="0">
      <selection activeCell="L15" sqref="L15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23" t="s">
        <v>262</v>
      </c>
      <c r="B1" s="124"/>
      <c r="C1" s="124"/>
      <c r="D1" s="124"/>
      <c r="E1" s="124"/>
      <c r="F1" s="27"/>
      <c r="G1" s="3"/>
    </row>
    <row r="2" spans="1:7" ht="14.1" customHeight="1">
      <c r="A2" s="9"/>
      <c r="B2" s="9"/>
      <c r="C2" s="9"/>
      <c r="D2" s="9"/>
      <c r="E2" s="9"/>
      <c r="F2" s="9"/>
      <c r="G2" s="3"/>
    </row>
    <row r="3" spans="1:7" ht="12" customHeight="1">
      <c r="A3" s="119" t="s">
        <v>0</v>
      </c>
      <c r="B3" s="119" t="s">
        <v>1</v>
      </c>
      <c r="C3" s="119" t="s">
        <v>70</v>
      </c>
      <c r="D3" s="121" t="s">
        <v>260</v>
      </c>
      <c r="E3" s="121" t="s">
        <v>261</v>
      </c>
      <c r="F3" s="119" t="s">
        <v>209</v>
      </c>
      <c r="G3" s="28"/>
    </row>
    <row r="4" spans="1:7" ht="12" customHeight="1">
      <c r="A4" s="120"/>
      <c r="B4" s="120"/>
      <c r="C4" s="120"/>
      <c r="D4" s="122"/>
      <c r="E4" s="122"/>
      <c r="F4" s="120"/>
      <c r="G4" s="28"/>
    </row>
    <row r="5" spans="1:7" ht="11.1" customHeight="1">
      <c r="A5" s="120"/>
      <c r="B5" s="120"/>
      <c r="C5" s="120"/>
      <c r="D5" s="122"/>
      <c r="E5" s="122"/>
      <c r="F5" s="120"/>
      <c r="G5" s="28"/>
    </row>
    <row r="6" spans="1:7" ht="12" customHeight="1" thickBot="1">
      <c r="A6" s="12">
        <v>1</v>
      </c>
      <c r="B6" s="84">
        <v>2</v>
      </c>
      <c r="C6" s="85">
        <v>3</v>
      </c>
      <c r="D6" s="86" t="s">
        <v>3</v>
      </c>
      <c r="E6" s="86" t="s">
        <v>4</v>
      </c>
      <c r="F6" s="86" t="s">
        <v>5</v>
      </c>
      <c r="G6" s="31"/>
    </row>
    <row r="7" spans="1:7" ht="16.5" customHeight="1">
      <c r="A7" s="79" t="s">
        <v>71</v>
      </c>
      <c r="B7" s="91">
        <v>200</v>
      </c>
      <c r="C7" s="92" t="s">
        <v>8</v>
      </c>
      <c r="D7" s="93">
        <v>11782290.85</v>
      </c>
      <c r="E7" s="93">
        <v>1935427.91</v>
      </c>
      <c r="F7" s="94">
        <f>E7/D7*100</f>
        <v>16.426584054322511</v>
      </c>
      <c r="G7" s="82"/>
    </row>
    <row r="8" spans="1:7" ht="12" customHeight="1">
      <c r="A8" s="80" t="s">
        <v>9</v>
      </c>
      <c r="B8" s="95"/>
      <c r="C8" s="96"/>
      <c r="D8" s="97"/>
      <c r="E8" s="97"/>
      <c r="F8" s="98"/>
      <c r="G8" s="82"/>
    </row>
    <row r="9" spans="1:7">
      <c r="A9" s="81" t="s">
        <v>72</v>
      </c>
      <c r="B9" s="99" t="s">
        <v>73</v>
      </c>
      <c r="C9" s="100" t="s">
        <v>74</v>
      </c>
      <c r="D9" s="101">
        <v>3985715.73</v>
      </c>
      <c r="E9" s="101">
        <v>897143.59</v>
      </c>
      <c r="F9" s="102">
        <f>E9/D9*100</f>
        <v>22.508970804096958</v>
      </c>
      <c r="G9" s="69"/>
    </row>
    <row r="10" spans="1:7" ht="34.5">
      <c r="A10" s="81" t="s">
        <v>75</v>
      </c>
      <c r="B10" s="99" t="s">
        <v>73</v>
      </c>
      <c r="C10" s="100" t="s">
        <v>76</v>
      </c>
      <c r="D10" s="101">
        <v>3566592.23</v>
      </c>
      <c r="E10" s="101">
        <v>761717.66</v>
      </c>
      <c r="F10" s="102">
        <f t="shared" ref="F10:F75" si="0">E10/D10*100</f>
        <v>21.357015629454228</v>
      </c>
      <c r="G10" s="69"/>
    </row>
    <row r="11" spans="1:7" ht="23.25">
      <c r="A11" s="81" t="s">
        <v>77</v>
      </c>
      <c r="B11" s="99" t="s">
        <v>73</v>
      </c>
      <c r="C11" s="100" t="s">
        <v>78</v>
      </c>
      <c r="D11" s="101">
        <v>3566592.23</v>
      </c>
      <c r="E11" s="101">
        <v>761717.66</v>
      </c>
      <c r="F11" s="102">
        <f t="shared" si="0"/>
        <v>21.357015629454228</v>
      </c>
      <c r="G11" s="69"/>
    </row>
    <row r="12" spans="1:7">
      <c r="A12" s="81" t="s">
        <v>263</v>
      </c>
      <c r="B12" s="99" t="s">
        <v>73</v>
      </c>
      <c r="C12" s="100" t="s">
        <v>264</v>
      </c>
      <c r="D12" s="101">
        <v>3566592.23</v>
      </c>
      <c r="E12" s="101">
        <v>761717.66</v>
      </c>
      <c r="F12" s="102">
        <f t="shared" si="0"/>
        <v>21.357015629454228</v>
      </c>
      <c r="G12" s="69"/>
    </row>
    <row r="13" spans="1:7" ht="34.5">
      <c r="A13" s="81" t="s">
        <v>265</v>
      </c>
      <c r="B13" s="99" t="s">
        <v>73</v>
      </c>
      <c r="C13" s="100" t="s">
        <v>266</v>
      </c>
      <c r="D13" s="101">
        <v>2924007.54</v>
      </c>
      <c r="E13" s="101">
        <v>546774.75</v>
      </c>
      <c r="F13" s="102">
        <f t="shared" si="0"/>
        <v>18.69949863398779</v>
      </c>
      <c r="G13" s="69"/>
    </row>
    <row r="14" spans="1:7" ht="23.25">
      <c r="A14" s="81" t="s">
        <v>79</v>
      </c>
      <c r="B14" s="99" t="s">
        <v>73</v>
      </c>
      <c r="C14" s="100" t="s">
        <v>267</v>
      </c>
      <c r="D14" s="101">
        <v>2924007.54</v>
      </c>
      <c r="E14" s="101">
        <v>546774.75</v>
      </c>
      <c r="F14" s="102">
        <f t="shared" si="0"/>
        <v>18.69949863398779</v>
      </c>
      <c r="G14" s="69"/>
    </row>
    <row r="15" spans="1:7" ht="45.75">
      <c r="A15" s="81" t="s">
        <v>80</v>
      </c>
      <c r="B15" s="99" t="s">
        <v>73</v>
      </c>
      <c r="C15" s="100" t="s">
        <v>268</v>
      </c>
      <c r="D15" s="101">
        <v>2523175.2799999998</v>
      </c>
      <c r="E15" s="101">
        <v>463227.41</v>
      </c>
      <c r="F15" s="102">
        <f t="shared" si="0"/>
        <v>18.358907273378168</v>
      </c>
      <c r="G15" s="69"/>
    </row>
    <row r="16" spans="1:7" ht="23.25">
      <c r="A16" s="81" t="s">
        <v>81</v>
      </c>
      <c r="B16" s="99" t="s">
        <v>73</v>
      </c>
      <c r="C16" s="100" t="s">
        <v>269</v>
      </c>
      <c r="D16" s="101">
        <v>2523175.2799999998</v>
      </c>
      <c r="E16" s="101">
        <v>463227.41</v>
      </c>
      <c r="F16" s="102">
        <f t="shared" si="0"/>
        <v>18.358907273378168</v>
      </c>
      <c r="G16" s="69"/>
    </row>
    <row r="17" spans="1:7">
      <c r="A17" s="81" t="s">
        <v>82</v>
      </c>
      <c r="B17" s="99" t="s">
        <v>73</v>
      </c>
      <c r="C17" s="100" t="s">
        <v>270</v>
      </c>
      <c r="D17" s="101">
        <v>1756173.45</v>
      </c>
      <c r="E17" s="101">
        <v>384100.29</v>
      </c>
      <c r="F17" s="102">
        <f t="shared" si="0"/>
        <v>21.871432460159333</v>
      </c>
      <c r="G17" s="69"/>
    </row>
    <row r="18" spans="1:7" ht="23.25">
      <c r="A18" s="81" t="s">
        <v>83</v>
      </c>
      <c r="B18" s="99" t="s">
        <v>73</v>
      </c>
      <c r="C18" s="100" t="s">
        <v>271</v>
      </c>
      <c r="D18" s="101">
        <v>181749.19</v>
      </c>
      <c r="E18" s="101" t="s">
        <v>20</v>
      </c>
      <c r="F18" s="102" t="s">
        <v>20</v>
      </c>
      <c r="G18" s="69"/>
    </row>
    <row r="19" spans="1:7" ht="34.5">
      <c r="A19" s="81" t="s">
        <v>84</v>
      </c>
      <c r="B19" s="99" t="s">
        <v>73</v>
      </c>
      <c r="C19" s="100" t="s">
        <v>272</v>
      </c>
      <c r="D19" s="101">
        <v>585252.64</v>
      </c>
      <c r="E19" s="101">
        <v>79127.12</v>
      </c>
      <c r="F19" s="102">
        <f t="shared" si="0"/>
        <v>13.520164556626346</v>
      </c>
      <c r="G19" s="69"/>
    </row>
    <row r="20" spans="1:7" ht="23.25">
      <c r="A20" s="81" t="s">
        <v>85</v>
      </c>
      <c r="B20" s="99" t="s">
        <v>73</v>
      </c>
      <c r="C20" s="100" t="s">
        <v>273</v>
      </c>
      <c r="D20" s="101">
        <v>400832.26</v>
      </c>
      <c r="E20" s="101">
        <v>83547.34</v>
      </c>
      <c r="F20" s="102">
        <f t="shared" si="0"/>
        <v>20.843467040302592</v>
      </c>
      <c r="G20" s="69"/>
    </row>
    <row r="21" spans="1:7" ht="23.25">
      <c r="A21" s="81" t="s">
        <v>86</v>
      </c>
      <c r="B21" s="99" t="s">
        <v>73</v>
      </c>
      <c r="C21" s="100" t="s">
        <v>274</v>
      </c>
      <c r="D21" s="101">
        <v>400832.26</v>
      </c>
      <c r="E21" s="101">
        <v>83547.34</v>
      </c>
      <c r="F21" s="102">
        <f t="shared" si="0"/>
        <v>20.843467040302592</v>
      </c>
      <c r="G21" s="69"/>
    </row>
    <row r="22" spans="1:7" ht="23.25">
      <c r="A22" s="81" t="s">
        <v>87</v>
      </c>
      <c r="B22" s="99" t="s">
        <v>73</v>
      </c>
      <c r="C22" s="100" t="s">
        <v>275</v>
      </c>
      <c r="D22" s="101">
        <v>135428.72</v>
      </c>
      <c r="E22" s="101">
        <v>40042.31</v>
      </c>
      <c r="F22" s="102">
        <f t="shared" si="0"/>
        <v>29.567074103631786</v>
      </c>
      <c r="G22" s="69"/>
    </row>
    <row r="23" spans="1:7">
      <c r="A23" s="81" t="s">
        <v>213</v>
      </c>
      <c r="B23" s="99" t="s">
        <v>73</v>
      </c>
      <c r="C23" s="100" t="s">
        <v>276</v>
      </c>
      <c r="D23" s="101">
        <v>265403.53999999998</v>
      </c>
      <c r="E23" s="101">
        <v>43505.03</v>
      </c>
      <c r="F23" s="102">
        <f t="shared" si="0"/>
        <v>16.39203079205349</v>
      </c>
      <c r="G23" s="69"/>
    </row>
    <row r="24" spans="1:7" ht="23.25">
      <c r="A24" s="81" t="s">
        <v>277</v>
      </c>
      <c r="B24" s="99" t="s">
        <v>73</v>
      </c>
      <c r="C24" s="100" t="s">
        <v>278</v>
      </c>
      <c r="D24" s="101">
        <v>29260</v>
      </c>
      <c r="E24" s="101">
        <v>6203.78</v>
      </c>
      <c r="F24" s="102">
        <f t="shared" si="0"/>
        <v>21.202255639097743</v>
      </c>
      <c r="G24" s="69"/>
    </row>
    <row r="25" spans="1:7">
      <c r="A25" s="81" t="s">
        <v>88</v>
      </c>
      <c r="B25" s="99" t="s">
        <v>73</v>
      </c>
      <c r="C25" s="100" t="s">
        <v>279</v>
      </c>
      <c r="D25" s="101">
        <v>29260</v>
      </c>
      <c r="E25" s="101">
        <v>6203.78</v>
      </c>
      <c r="F25" s="102">
        <f t="shared" si="0"/>
        <v>21.202255639097743</v>
      </c>
      <c r="G25" s="69"/>
    </row>
    <row r="26" spans="1:7">
      <c r="A26" s="81" t="s">
        <v>89</v>
      </c>
      <c r="B26" s="99" t="s">
        <v>73</v>
      </c>
      <c r="C26" s="100" t="s">
        <v>280</v>
      </c>
      <c r="D26" s="101">
        <v>29260</v>
      </c>
      <c r="E26" s="101">
        <v>6203.78</v>
      </c>
      <c r="F26" s="102">
        <f t="shared" si="0"/>
        <v>21.202255639097743</v>
      </c>
      <c r="G26" s="69"/>
    </row>
    <row r="27" spans="1:7">
      <c r="A27" s="81" t="s">
        <v>90</v>
      </c>
      <c r="B27" s="99" t="s">
        <v>73</v>
      </c>
      <c r="C27" s="100" t="s">
        <v>281</v>
      </c>
      <c r="D27" s="101">
        <v>29260</v>
      </c>
      <c r="E27" s="101">
        <v>6203.78</v>
      </c>
      <c r="F27" s="102">
        <f t="shared" si="0"/>
        <v>21.202255639097743</v>
      </c>
      <c r="G27" s="69"/>
    </row>
    <row r="28" spans="1:7">
      <c r="A28" s="81" t="s">
        <v>91</v>
      </c>
      <c r="B28" s="99" t="s">
        <v>73</v>
      </c>
      <c r="C28" s="100" t="s">
        <v>282</v>
      </c>
      <c r="D28" s="101">
        <v>25700</v>
      </c>
      <c r="E28" s="101">
        <v>6188</v>
      </c>
      <c r="F28" s="102">
        <f t="shared" si="0"/>
        <v>24.077821011673151</v>
      </c>
      <c r="G28" s="69"/>
    </row>
    <row r="29" spans="1:7">
      <c r="A29" s="81" t="s">
        <v>92</v>
      </c>
      <c r="B29" s="99" t="s">
        <v>73</v>
      </c>
      <c r="C29" s="100" t="s">
        <v>283</v>
      </c>
      <c r="D29" s="101">
        <v>560</v>
      </c>
      <c r="E29" s="101" t="s">
        <v>20</v>
      </c>
      <c r="F29" s="102" t="s">
        <v>20</v>
      </c>
      <c r="G29" s="69"/>
    </row>
    <row r="30" spans="1:7">
      <c r="A30" s="81" t="s">
        <v>93</v>
      </c>
      <c r="B30" s="99" t="s">
        <v>73</v>
      </c>
      <c r="C30" s="100" t="s">
        <v>284</v>
      </c>
      <c r="D30" s="101">
        <v>3000</v>
      </c>
      <c r="E30" s="101">
        <v>15.78</v>
      </c>
      <c r="F30" s="102">
        <f t="shared" si="0"/>
        <v>0.52600000000000002</v>
      </c>
      <c r="G30" s="69"/>
    </row>
    <row r="31" spans="1:7" ht="34.5">
      <c r="A31" s="81" t="s">
        <v>285</v>
      </c>
      <c r="B31" s="99" t="s">
        <v>73</v>
      </c>
      <c r="C31" s="100" t="s">
        <v>286</v>
      </c>
      <c r="D31" s="101">
        <v>613324.68999999994</v>
      </c>
      <c r="E31" s="101">
        <v>208739.13</v>
      </c>
      <c r="F31" s="102">
        <f t="shared" si="0"/>
        <v>34.034033425264525</v>
      </c>
      <c r="G31" s="69"/>
    </row>
    <row r="32" spans="1:7" ht="34.5">
      <c r="A32" s="81" t="s">
        <v>94</v>
      </c>
      <c r="B32" s="99" t="s">
        <v>73</v>
      </c>
      <c r="C32" s="100" t="s">
        <v>287</v>
      </c>
      <c r="D32" s="101">
        <v>613324.68999999994</v>
      </c>
      <c r="E32" s="101">
        <v>208739.13</v>
      </c>
      <c r="F32" s="102">
        <f t="shared" si="0"/>
        <v>34.034033425264525</v>
      </c>
      <c r="G32" s="69"/>
    </row>
    <row r="33" spans="1:7" ht="45.75">
      <c r="A33" s="81" t="s">
        <v>80</v>
      </c>
      <c r="B33" s="99" t="s">
        <v>73</v>
      </c>
      <c r="C33" s="100" t="s">
        <v>288</v>
      </c>
      <c r="D33" s="101">
        <v>613324.68999999994</v>
      </c>
      <c r="E33" s="101">
        <v>208739.13</v>
      </c>
      <c r="F33" s="102">
        <f t="shared" si="0"/>
        <v>34.034033425264525</v>
      </c>
      <c r="G33" s="69"/>
    </row>
    <row r="34" spans="1:7" ht="23.25">
      <c r="A34" s="81" t="s">
        <v>81</v>
      </c>
      <c r="B34" s="99" t="s">
        <v>73</v>
      </c>
      <c r="C34" s="100" t="s">
        <v>289</v>
      </c>
      <c r="D34" s="101">
        <v>613324.68999999994</v>
      </c>
      <c r="E34" s="101">
        <v>208739.13</v>
      </c>
      <c r="F34" s="102">
        <f t="shared" si="0"/>
        <v>34.034033425264525</v>
      </c>
      <c r="G34" s="69"/>
    </row>
    <row r="35" spans="1:7">
      <c r="A35" s="81" t="s">
        <v>82</v>
      </c>
      <c r="B35" s="99" t="s">
        <v>73</v>
      </c>
      <c r="C35" s="100" t="s">
        <v>290</v>
      </c>
      <c r="D35" s="101">
        <v>402061.05</v>
      </c>
      <c r="E35" s="101">
        <v>122356.51</v>
      </c>
      <c r="F35" s="102">
        <f t="shared" si="0"/>
        <v>30.43232116117689</v>
      </c>
      <c r="G35" s="69"/>
    </row>
    <row r="36" spans="1:7" ht="23.25">
      <c r="A36" s="81" t="s">
        <v>83</v>
      </c>
      <c r="B36" s="99" t="s">
        <v>73</v>
      </c>
      <c r="C36" s="100" t="s">
        <v>291</v>
      </c>
      <c r="D36" s="101">
        <v>69002.460000000006</v>
      </c>
      <c r="E36" s="101">
        <v>66346.080000000002</v>
      </c>
      <c r="F36" s="102">
        <f t="shared" si="0"/>
        <v>96.150311162819406</v>
      </c>
      <c r="G36" s="69"/>
    </row>
    <row r="37" spans="1:7" ht="34.5">
      <c r="A37" s="81" t="s">
        <v>84</v>
      </c>
      <c r="B37" s="99" t="s">
        <v>73</v>
      </c>
      <c r="C37" s="100" t="s">
        <v>292</v>
      </c>
      <c r="D37" s="101">
        <v>142261.18</v>
      </c>
      <c r="E37" s="101">
        <v>20036.54</v>
      </c>
      <c r="F37" s="102">
        <f t="shared" si="0"/>
        <v>14.084334180273213</v>
      </c>
      <c r="G37" s="69"/>
    </row>
    <row r="38" spans="1:7" ht="34.5">
      <c r="A38" s="81" t="s">
        <v>95</v>
      </c>
      <c r="B38" s="99" t="s">
        <v>73</v>
      </c>
      <c r="C38" s="100" t="s">
        <v>96</v>
      </c>
      <c r="D38" s="101">
        <v>19500</v>
      </c>
      <c r="E38" s="101">
        <v>19500</v>
      </c>
      <c r="F38" s="102">
        <f t="shared" si="0"/>
        <v>100</v>
      </c>
      <c r="G38" s="69"/>
    </row>
    <row r="39" spans="1:7" ht="45.75">
      <c r="A39" s="81" t="s">
        <v>97</v>
      </c>
      <c r="B39" s="99" t="s">
        <v>73</v>
      </c>
      <c r="C39" s="100" t="s">
        <v>98</v>
      </c>
      <c r="D39" s="101">
        <v>19500</v>
      </c>
      <c r="E39" s="101">
        <v>19500</v>
      </c>
      <c r="F39" s="102">
        <f t="shared" si="0"/>
        <v>100</v>
      </c>
      <c r="G39" s="69"/>
    </row>
    <row r="40" spans="1:7">
      <c r="A40" s="81" t="s">
        <v>99</v>
      </c>
      <c r="B40" s="99" t="s">
        <v>73</v>
      </c>
      <c r="C40" s="100" t="s">
        <v>100</v>
      </c>
      <c r="D40" s="101">
        <v>19500</v>
      </c>
      <c r="E40" s="101">
        <v>19500</v>
      </c>
      <c r="F40" s="102">
        <f t="shared" si="0"/>
        <v>100</v>
      </c>
      <c r="G40" s="69"/>
    </row>
    <row r="41" spans="1:7">
      <c r="A41" s="81" t="s">
        <v>66</v>
      </c>
      <c r="B41" s="99" t="s">
        <v>73</v>
      </c>
      <c r="C41" s="100" t="s">
        <v>101</v>
      </c>
      <c r="D41" s="101">
        <v>19500</v>
      </c>
      <c r="E41" s="101">
        <v>19500</v>
      </c>
      <c r="F41" s="102">
        <f t="shared" si="0"/>
        <v>100</v>
      </c>
      <c r="G41" s="69"/>
    </row>
    <row r="42" spans="1:7">
      <c r="A42" s="81" t="s">
        <v>102</v>
      </c>
      <c r="B42" s="99" t="s">
        <v>73</v>
      </c>
      <c r="C42" s="100" t="s">
        <v>103</v>
      </c>
      <c r="D42" s="101">
        <v>25000</v>
      </c>
      <c r="E42" s="101" t="s">
        <v>20</v>
      </c>
      <c r="F42" s="102" t="s">
        <v>20</v>
      </c>
      <c r="G42" s="69"/>
    </row>
    <row r="43" spans="1:7">
      <c r="A43" s="81" t="s">
        <v>104</v>
      </c>
      <c r="B43" s="99" t="s">
        <v>73</v>
      </c>
      <c r="C43" s="100" t="s">
        <v>105</v>
      </c>
      <c r="D43" s="101">
        <v>25000</v>
      </c>
      <c r="E43" s="101" t="s">
        <v>20</v>
      </c>
      <c r="F43" s="102" t="s">
        <v>20</v>
      </c>
      <c r="G43" s="69"/>
    </row>
    <row r="44" spans="1:7">
      <c r="A44" s="81" t="s">
        <v>89</v>
      </c>
      <c r="B44" s="99" t="s">
        <v>73</v>
      </c>
      <c r="C44" s="100" t="s">
        <v>106</v>
      </c>
      <c r="D44" s="101">
        <v>25000</v>
      </c>
      <c r="E44" s="101" t="s">
        <v>20</v>
      </c>
      <c r="F44" s="102" t="s">
        <v>20</v>
      </c>
      <c r="G44" s="69"/>
    </row>
    <row r="45" spans="1:7">
      <c r="A45" s="81" t="s">
        <v>107</v>
      </c>
      <c r="B45" s="99" t="s">
        <v>73</v>
      </c>
      <c r="C45" s="100" t="s">
        <v>108</v>
      </c>
      <c r="D45" s="101">
        <v>25000</v>
      </c>
      <c r="E45" s="101" t="s">
        <v>20</v>
      </c>
      <c r="F45" s="102" t="s">
        <v>20</v>
      </c>
      <c r="G45" s="69"/>
    </row>
    <row r="46" spans="1:7">
      <c r="A46" s="81" t="s">
        <v>109</v>
      </c>
      <c r="B46" s="99" t="s">
        <v>73</v>
      </c>
      <c r="C46" s="100" t="s">
        <v>110</v>
      </c>
      <c r="D46" s="101">
        <v>374623.5</v>
      </c>
      <c r="E46" s="101">
        <v>115925.93</v>
      </c>
      <c r="F46" s="102">
        <f t="shared" si="0"/>
        <v>30.94464976169407</v>
      </c>
      <c r="G46" s="69"/>
    </row>
    <row r="47" spans="1:7" ht="23.25">
      <c r="A47" s="81" t="s">
        <v>77</v>
      </c>
      <c r="B47" s="99" t="s">
        <v>73</v>
      </c>
      <c r="C47" s="100" t="s">
        <v>111</v>
      </c>
      <c r="D47" s="101">
        <v>374623.5</v>
      </c>
      <c r="E47" s="101">
        <v>115925.93</v>
      </c>
      <c r="F47" s="102">
        <f t="shared" si="0"/>
        <v>30.94464976169407</v>
      </c>
      <c r="G47" s="69"/>
    </row>
    <row r="48" spans="1:7">
      <c r="A48" s="81" t="s">
        <v>263</v>
      </c>
      <c r="B48" s="99" t="s">
        <v>73</v>
      </c>
      <c r="C48" s="100" t="s">
        <v>293</v>
      </c>
      <c r="D48" s="101">
        <v>374623.5</v>
      </c>
      <c r="E48" s="101">
        <v>115925.93</v>
      </c>
      <c r="F48" s="102">
        <f t="shared" si="0"/>
        <v>30.94464976169407</v>
      </c>
      <c r="G48" s="69"/>
    </row>
    <row r="49" spans="1:7" ht="45.75">
      <c r="A49" s="81" t="s">
        <v>294</v>
      </c>
      <c r="B49" s="99" t="s">
        <v>73</v>
      </c>
      <c r="C49" s="100" t="s">
        <v>295</v>
      </c>
      <c r="D49" s="101">
        <v>5000</v>
      </c>
      <c r="E49" s="101" t="s">
        <v>20</v>
      </c>
      <c r="F49" s="102" t="s">
        <v>20</v>
      </c>
      <c r="G49" s="69"/>
    </row>
    <row r="50" spans="1:7">
      <c r="A50" s="81" t="s">
        <v>112</v>
      </c>
      <c r="B50" s="99" t="s">
        <v>73</v>
      </c>
      <c r="C50" s="100" t="s">
        <v>296</v>
      </c>
      <c r="D50" s="101">
        <v>5000</v>
      </c>
      <c r="E50" s="101" t="s">
        <v>20</v>
      </c>
      <c r="F50" s="102" t="s">
        <v>20</v>
      </c>
      <c r="G50" s="69"/>
    </row>
    <row r="51" spans="1:7">
      <c r="A51" s="81" t="s">
        <v>89</v>
      </c>
      <c r="B51" s="99" t="s">
        <v>73</v>
      </c>
      <c r="C51" s="100" t="s">
        <v>297</v>
      </c>
      <c r="D51" s="101">
        <v>5000</v>
      </c>
      <c r="E51" s="101" t="s">
        <v>20</v>
      </c>
      <c r="F51" s="102" t="s">
        <v>20</v>
      </c>
      <c r="G51" s="69"/>
    </row>
    <row r="52" spans="1:7">
      <c r="A52" s="81" t="s">
        <v>90</v>
      </c>
      <c r="B52" s="99" t="s">
        <v>73</v>
      </c>
      <c r="C52" s="100" t="s">
        <v>298</v>
      </c>
      <c r="D52" s="101">
        <v>5000</v>
      </c>
      <c r="E52" s="101" t="s">
        <v>20</v>
      </c>
      <c r="F52" s="102" t="s">
        <v>20</v>
      </c>
      <c r="G52" s="69"/>
    </row>
    <row r="53" spans="1:7">
      <c r="A53" s="81" t="s">
        <v>93</v>
      </c>
      <c r="B53" s="99" t="s">
        <v>73</v>
      </c>
      <c r="C53" s="100" t="s">
        <v>299</v>
      </c>
      <c r="D53" s="101">
        <v>5000</v>
      </c>
      <c r="E53" s="101" t="s">
        <v>20</v>
      </c>
      <c r="F53" s="102" t="s">
        <v>20</v>
      </c>
      <c r="G53" s="69"/>
    </row>
    <row r="54" spans="1:7" ht="23.25">
      <c r="A54" s="81" t="s">
        <v>300</v>
      </c>
      <c r="B54" s="99" t="s">
        <v>73</v>
      </c>
      <c r="C54" s="100" t="s">
        <v>301</v>
      </c>
      <c r="D54" s="101">
        <v>14360</v>
      </c>
      <c r="E54" s="101" t="s">
        <v>20</v>
      </c>
      <c r="F54" s="103" t="s">
        <v>20</v>
      </c>
      <c r="G54" s="69"/>
    </row>
    <row r="55" spans="1:7" ht="34.5">
      <c r="A55" s="81" t="s">
        <v>113</v>
      </c>
      <c r="B55" s="99" t="s">
        <v>73</v>
      </c>
      <c r="C55" s="100" t="s">
        <v>302</v>
      </c>
      <c r="D55" s="101">
        <v>14360</v>
      </c>
      <c r="E55" s="101" t="s">
        <v>20</v>
      </c>
      <c r="F55" s="102" t="s">
        <v>20</v>
      </c>
      <c r="G55" s="69"/>
    </row>
    <row r="56" spans="1:7">
      <c r="A56" s="81" t="s">
        <v>99</v>
      </c>
      <c r="B56" s="99" t="s">
        <v>73</v>
      </c>
      <c r="C56" s="100" t="s">
        <v>303</v>
      </c>
      <c r="D56" s="101">
        <v>14360</v>
      </c>
      <c r="E56" s="101" t="s">
        <v>20</v>
      </c>
      <c r="F56" s="102" t="s">
        <v>20</v>
      </c>
      <c r="G56" s="69"/>
    </row>
    <row r="57" spans="1:7">
      <c r="A57" s="81" t="s">
        <v>66</v>
      </c>
      <c r="B57" s="99" t="s">
        <v>73</v>
      </c>
      <c r="C57" s="100" t="s">
        <v>304</v>
      </c>
      <c r="D57" s="101">
        <v>14360</v>
      </c>
      <c r="E57" s="101" t="s">
        <v>20</v>
      </c>
      <c r="F57" s="102" t="s">
        <v>20</v>
      </c>
      <c r="G57" s="69"/>
    </row>
    <row r="58" spans="1:7" ht="34.5">
      <c r="A58" s="81" t="s">
        <v>305</v>
      </c>
      <c r="B58" s="99" t="s">
        <v>73</v>
      </c>
      <c r="C58" s="100" t="s">
        <v>306</v>
      </c>
      <c r="D58" s="101">
        <v>33000</v>
      </c>
      <c r="E58" s="101">
        <v>20000</v>
      </c>
      <c r="F58" s="102">
        <f t="shared" si="0"/>
        <v>60.606060606060609</v>
      </c>
      <c r="G58" s="69"/>
    </row>
    <row r="59" spans="1:7" ht="23.25">
      <c r="A59" s="81" t="s">
        <v>114</v>
      </c>
      <c r="B59" s="99" t="s">
        <v>73</v>
      </c>
      <c r="C59" s="100" t="s">
        <v>307</v>
      </c>
      <c r="D59" s="101">
        <v>33000</v>
      </c>
      <c r="E59" s="101">
        <v>20000</v>
      </c>
      <c r="F59" s="102">
        <f t="shared" si="0"/>
        <v>60.606060606060609</v>
      </c>
      <c r="G59" s="69"/>
    </row>
    <row r="60" spans="1:7" ht="23.25">
      <c r="A60" s="81" t="s">
        <v>85</v>
      </c>
      <c r="B60" s="99" t="s">
        <v>73</v>
      </c>
      <c r="C60" s="100" t="s">
        <v>308</v>
      </c>
      <c r="D60" s="101">
        <v>33000</v>
      </c>
      <c r="E60" s="101">
        <v>20000</v>
      </c>
      <c r="F60" s="102">
        <f t="shared" si="0"/>
        <v>60.606060606060609</v>
      </c>
      <c r="G60" s="69"/>
    </row>
    <row r="61" spans="1:7" ht="23.25">
      <c r="A61" s="81" t="s">
        <v>86</v>
      </c>
      <c r="B61" s="99" t="s">
        <v>73</v>
      </c>
      <c r="C61" s="100" t="s">
        <v>309</v>
      </c>
      <c r="D61" s="101">
        <v>33000</v>
      </c>
      <c r="E61" s="101">
        <v>20000</v>
      </c>
      <c r="F61" s="102">
        <f t="shared" si="0"/>
        <v>60.606060606060609</v>
      </c>
      <c r="G61" s="69"/>
    </row>
    <row r="62" spans="1:7">
      <c r="A62" s="81" t="s">
        <v>213</v>
      </c>
      <c r="B62" s="99" t="s">
        <v>73</v>
      </c>
      <c r="C62" s="100" t="s">
        <v>310</v>
      </c>
      <c r="D62" s="101">
        <v>33000</v>
      </c>
      <c r="E62" s="101">
        <v>20000</v>
      </c>
      <c r="F62" s="102">
        <f t="shared" si="0"/>
        <v>60.606060606060609</v>
      </c>
      <c r="G62" s="69"/>
    </row>
    <row r="63" spans="1:7" ht="23.25">
      <c r="A63" s="81" t="s">
        <v>311</v>
      </c>
      <c r="B63" s="99" t="s">
        <v>73</v>
      </c>
      <c r="C63" s="100" t="s">
        <v>312</v>
      </c>
      <c r="D63" s="101">
        <v>322263.5</v>
      </c>
      <c r="E63" s="101">
        <v>95925.93</v>
      </c>
      <c r="F63" s="102">
        <f t="shared" si="0"/>
        <v>29.766303040834597</v>
      </c>
      <c r="G63" s="69"/>
    </row>
    <row r="64" spans="1:7" ht="34.5">
      <c r="A64" s="81" t="s">
        <v>115</v>
      </c>
      <c r="B64" s="99" t="s">
        <v>73</v>
      </c>
      <c r="C64" s="100" t="s">
        <v>313</v>
      </c>
      <c r="D64" s="101">
        <v>322263.5</v>
      </c>
      <c r="E64" s="101">
        <v>95925.93</v>
      </c>
      <c r="F64" s="102">
        <f t="shared" si="0"/>
        <v>29.766303040834597</v>
      </c>
      <c r="G64" s="69"/>
    </row>
    <row r="65" spans="1:7" ht="23.25">
      <c r="A65" s="81" t="s">
        <v>85</v>
      </c>
      <c r="B65" s="99" t="s">
        <v>73</v>
      </c>
      <c r="C65" s="100" t="s">
        <v>314</v>
      </c>
      <c r="D65" s="101">
        <v>322263.5</v>
      </c>
      <c r="E65" s="101">
        <v>95925.93</v>
      </c>
      <c r="F65" s="102">
        <f t="shared" si="0"/>
        <v>29.766303040834597</v>
      </c>
      <c r="G65" s="69"/>
    </row>
    <row r="66" spans="1:7" ht="23.25">
      <c r="A66" s="81" t="s">
        <v>86</v>
      </c>
      <c r="B66" s="99" t="s">
        <v>73</v>
      </c>
      <c r="C66" s="100" t="s">
        <v>315</v>
      </c>
      <c r="D66" s="101">
        <v>322263.5</v>
      </c>
      <c r="E66" s="101">
        <v>95925.93</v>
      </c>
      <c r="F66" s="102">
        <f t="shared" si="0"/>
        <v>29.766303040834597</v>
      </c>
      <c r="G66" s="69"/>
    </row>
    <row r="67" spans="1:7">
      <c r="A67" s="81" t="s">
        <v>213</v>
      </c>
      <c r="B67" s="99" t="s">
        <v>73</v>
      </c>
      <c r="C67" s="100" t="s">
        <v>316</v>
      </c>
      <c r="D67" s="101">
        <v>119803.8</v>
      </c>
      <c r="E67" s="101">
        <v>24483.68</v>
      </c>
      <c r="F67" s="102">
        <f t="shared" si="0"/>
        <v>20.436480311976748</v>
      </c>
      <c r="G67" s="69"/>
    </row>
    <row r="68" spans="1:7">
      <c r="A68" s="81" t="s">
        <v>236</v>
      </c>
      <c r="B68" s="99" t="s">
        <v>73</v>
      </c>
      <c r="C68" s="100" t="s">
        <v>317</v>
      </c>
      <c r="D68" s="101">
        <v>202459.7</v>
      </c>
      <c r="E68" s="101">
        <v>71442.25</v>
      </c>
      <c r="F68" s="102">
        <f t="shared" si="0"/>
        <v>35.287146034494768</v>
      </c>
      <c r="G68" s="69"/>
    </row>
    <row r="69" spans="1:7">
      <c r="A69" s="81" t="s">
        <v>116</v>
      </c>
      <c r="B69" s="99" t="s">
        <v>73</v>
      </c>
      <c r="C69" s="100" t="s">
        <v>117</v>
      </c>
      <c r="D69" s="101">
        <v>237741.85</v>
      </c>
      <c r="E69" s="101">
        <v>36497.17</v>
      </c>
      <c r="F69" s="102">
        <f t="shared" si="0"/>
        <v>15.351596700370591</v>
      </c>
      <c r="G69" s="69"/>
    </row>
    <row r="70" spans="1:7">
      <c r="A70" s="81" t="s">
        <v>118</v>
      </c>
      <c r="B70" s="99" t="s">
        <v>73</v>
      </c>
      <c r="C70" s="100" t="s">
        <v>119</v>
      </c>
      <c r="D70" s="101">
        <v>237741.85</v>
      </c>
      <c r="E70" s="101">
        <v>36497.17</v>
      </c>
      <c r="F70" s="102">
        <f t="shared" si="0"/>
        <v>15.351596700370591</v>
      </c>
      <c r="G70" s="69"/>
    </row>
    <row r="71" spans="1:7" ht="23.25">
      <c r="A71" s="81" t="s">
        <v>77</v>
      </c>
      <c r="B71" s="99" t="s">
        <v>73</v>
      </c>
      <c r="C71" s="100" t="s">
        <v>120</v>
      </c>
      <c r="D71" s="101">
        <v>237741.85</v>
      </c>
      <c r="E71" s="101">
        <v>36497.17</v>
      </c>
      <c r="F71" s="102">
        <f t="shared" si="0"/>
        <v>15.351596700370591</v>
      </c>
      <c r="G71" s="69"/>
    </row>
    <row r="72" spans="1:7">
      <c r="A72" s="81" t="s">
        <v>263</v>
      </c>
      <c r="B72" s="99" t="s">
        <v>73</v>
      </c>
      <c r="C72" s="100" t="s">
        <v>318</v>
      </c>
      <c r="D72" s="101">
        <v>237741.85</v>
      </c>
      <c r="E72" s="101">
        <v>36497.17</v>
      </c>
      <c r="F72" s="102">
        <f t="shared" si="0"/>
        <v>15.351596700370591</v>
      </c>
      <c r="G72" s="69"/>
    </row>
    <row r="73" spans="1:7" ht="34.5">
      <c r="A73" s="81" t="s">
        <v>319</v>
      </c>
      <c r="B73" s="99" t="s">
        <v>73</v>
      </c>
      <c r="C73" s="100" t="s">
        <v>320</v>
      </c>
      <c r="D73" s="101">
        <v>237741.85</v>
      </c>
      <c r="E73" s="101">
        <v>36497.17</v>
      </c>
      <c r="F73" s="102">
        <f t="shared" si="0"/>
        <v>15.351596700370591</v>
      </c>
      <c r="G73" s="69"/>
    </row>
    <row r="74" spans="1:7" ht="34.5">
      <c r="A74" s="81" t="s">
        <v>121</v>
      </c>
      <c r="B74" s="99" t="s">
        <v>73</v>
      </c>
      <c r="C74" s="100" t="s">
        <v>321</v>
      </c>
      <c r="D74" s="101">
        <v>237741.85</v>
      </c>
      <c r="E74" s="101">
        <v>36497.17</v>
      </c>
      <c r="F74" s="102">
        <f t="shared" si="0"/>
        <v>15.351596700370591</v>
      </c>
      <c r="G74" s="69"/>
    </row>
    <row r="75" spans="1:7" ht="45.75">
      <c r="A75" s="81" t="s">
        <v>80</v>
      </c>
      <c r="B75" s="99" t="s">
        <v>73</v>
      </c>
      <c r="C75" s="100" t="s">
        <v>322</v>
      </c>
      <c r="D75" s="101">
        <v>214048.8</v>
      </c>
      <c r="E75" s="101">
        <v>36497.17</v>
      </c>
      <c r="F75" s="102">
        <f t="shared" si="0"/>
        <v>17.050864102017858</v>
      </c>
      <c r="G75" s="69"/>
    </row>
    <row r="76" spans="1:7" ht="23.25">
      <c r="A76" s="81" t="s">
        <v>81</v>
      </c>
      <c r="B76" s="99" t="s">
        <v>73</v>
      </c>
      <c r="C76" s="100" t="s">
        <v>323</v>
      </c>
      <c r="D76" s="101">
        <v>214048.8</v>
      </c>
      <c r="E76" s="101">
        <v>36497.17</v>
      </c>
      <c r="F76" s="102">
        <f>E76/D76*100</f>
        <v>17.050864102017858</v>
      </c>
      <c r="G76" s="69"/>
    </row>
    <row r="77" spans="1:7">
      <c r="A77" s="81" t="s">
        <v>82</v>
      </c>
      <c r="B77" s="99" t="s">
        <v>73</v>
      </c>
      <c r="C77" s="100" t="s">
        <v>324</v>
      </c>
      <c r="D77" s="101">
        <v>164400</v>
      </c>
      <c r="E77" s="101">
        <v>30204.99</v>
      </c>
      <c r="F77" s="102">
        <f t="shared" ref="F77:F82" si="1">E77/D77*100</f>
        <v>18.372864963503652</v>
      </c>
      <c r="G77" s="69"/>
    </row>
    <row r="78" spans="1:7" ht="34.5">
      <c r="A78" s="81" t="s">
        <v>84</v>
      </c>
      <c r="B78" s="99" t="s">
        <v>73</v>
      </c>
      <c r="C78" s="100" t="s">
        <v>325</v>
      </c>
      <c r="D78" s="101">
        <v>49648.800000000003</v>
      </c>
      <c r="E78" s="101">
        <v>6292.18</v>
      </c>
      <c r="F78" s="102">
        <f t="shared" si="1"/>
        <v>12.673377805707286</v>
      </c>
      <c r="G78" s="69"/>
    </row>
    <row r="79" spans="1:7" ht="23.25">
      <c r="A79" s="81" t="s">
        <v>85</v>
      </c>
      <c r="B79" s="99" t="s">
        <v>73</v>
      </c>
      <c r="C79" s="100" t="s">
        <v>326</v>
      </c>
      <c r="D79" s="101">
        <v>23693.05</v>
      </c>
      <c r="E79" s="101" t="s">
        <v>20</v>
      </c>
      <c r="F79" s="102" t="s">
        <v>20</v>
      </c>
      <c r="G79" s="69"/>
    </row>
    <row r="80" spans="1:7" ht="23.25">
      <c r="A80" s="81" t="s">
        <v>86</v>
      </c>
      <c r="B80" s="99" t="s">
        <v>73</v>
      </c>
      <c r="C80" s="100" t="s">
        <v>327</v>
      </c>
      <c r="D80" s="101">
        <v>23693.05</v>
      </c>
      <c r="E80" s="101" t="s">
        <v>20</v>
      </c>
      <c r="F80" s="102" t="s">
        <v>20</v>
      </c>
      <c r="G80" s="69"/>
    </row>
    <row r="81" spans="1:7">
      <c r="A81" s="81" t="s">
        <v>213</v>
      </c>
      <c r="B81" s="99" t="s">
        <v>73</v>
      </c>
      <c r="C81" s="100" t="s">
        <v>328</v>
      </c>
      <c r="D81" s="101">
        <v>23693.05</v>
      </c>
      <c r="E81" s="101" t="s">
        <v>20</v>
      </c>
      <c r="F81" s="102" t="s">
        <v>20</v>
      </c>
      <c r="G81" s="69"/>
    </row>
    <row r="82" spans="1:7" ht="23.25">
      <c r="A82" s="81" t="s">
        <v>122</v>
      </c>
      <c r="B82" s="99" t="s">
        <v>73</v>
      </c>
      <c r="C82" s="100" t="s">
        <v>123</v>
      </c>
      <c r="D82" s="101">
        <v>23200</v>
      </c>
      <c r="E82" s="101">
        <v>2200</v>
      </c>
      <c r="F82" s="102">
        <f t="shared" si="1"/>
        <v>9.4827586206896548</v>
      </c>
      <c r="G82" s="69"/>
    </row>
    <row r="83" spans="1:7">
      <c r="A83" s="81" t="s">
        <v>214</v>
      </c>
      <c r="B83" s="99" t="s">
        <v>73</v>
      </c>
      <c r="C83" s="100" t="s">
        <v>124</v>
      </c>
      <c r="D83" s="101">
        <v>10000</v>
      </c>
      <c r="E83" s="101" t="s">
        <v>20</v>
      </c>
      <c r="F83" s="102" t="s">
        <v>20</v>
      </c>
      <c r="G83" s="69"/>
    </row>
    <row r="84" spans="1:7" ht="23.25">
      <c r="A84" s="81" t="s">
        <v>77</v>
      </c>
      <c r="B84" s="99" t="s">
        <v>73</v>
      </c>
      <c r="C84" s="100" t="s">
        <v>125</v>
      </c>
      <c r="D84" s="101">
        <v>10000</v>
      </c>
      <c r="E84" s="101" t="s">
        <v>20</v>
      </c>
      <c r="F84" s="102" t="s">
        <v>20</v>
      </c>
      <c r="G84" s="69"/>
    </row>
    <row r="85" spans="1:7">
      <c r="A85" s="81" t="s">
        <v>263</v>
      </c>
      <c r="B85" s="99" t="s">
        <v>73</v>
      </c>
      <c r="C85" s="100" t="s">
        <v>329</v>
      </c>
      <c r="D85" s="101">
        <v>10000</v>
      </c>
      <c r="E85" s="101" t="s">
        <v>20</v>
      </c>
      <c r="F85" s="102" t="s">
        <v>20</v>
      </c>
      <c r="G85" s="69"/>
    </row>
    <row r="86" spans="1:7" ht="45.75">
      <c r="A86" s="81" t="s">
        <v>330</v>
      </c>
      <c r="B86" s="99" t="s">
        <v>73</v>
      </c>
      <c r="C86" s="100" t="s">
        <v>331</v>
      </c>
      <c r="D86" s="101">
        <v>10000</v>
      </c>
      <c r="E86" s="101" t="s">
        <v>20</v>
      </c>
      <c r="F86" s="102" t="s">
        <v>20</v>
      </c>
      <c r="G86" s="69"/>
    </row>
    <row r="87" spans="1:7" ht="45.75">
      <c r="A87" s="81" t="s">
        <v>126</v>
      </c>
      <c r="B87" s="99" t="s">
        <v>73</v>
      </c>
      <c r="C87" s="100" t="s">
        <v>332</v>
      </c>
      <c r="D87" s="101">
        <v>10000</v>
      </c>
      <c r="E87" s="101" t="s">
        <v>20</v>
      </c>
      <c r="F87" s="102" t="s">
        <v>20</v>
      </c>
      <c r="G87" s="69"/>
    </row>
    <row r="88" spans="1:7" ht="23.25">
      <c r="A88" s="81" t="s">
        <v>85</v>
      </c>
      <c r="B88" s="99" t="s">
        <v>73</v>
      </c>
      <c r="C88" s="100" t="s">
        <v>333</v>
      </c>
      <c r="D88" s="101">
        <v>10000</v>
      </c>
      <c r="E88" s="101" t="s">
        <v>20</v>
      </c>
      <c r="F88" s="102" t="s">
        <v>20</v>
      </c>
      <c r="G88" s="69"/>
    </row>
    <row r="89" spans="1:7" ht="23.25">
      <c r="A89" s="81" t="s">
        <v>86</v>
      </c>
      <c r="B89" s="99" t="s">
        <v>73</v>
      </c>
      <c r="C89" s="100" t="s">
        <v>334</v>
      </c>
      <c r="D89" s="101">
        <v>10000</v>
      </c>
      <c r="E89" s="101" t="s">
        <v>20</v>
      </c>
      <c r="F89" s="102" t="s">
        <v>20</v>
      </c>
      <c r="G89" s="69"/>
    </row>
    <row r="90" spans="1:7">
      <c r="A90" s="81" t="s">
        <v>213</v>
      </c>
      <c r="B90" s="99" t="s">
        <v>73</v>
      </c>
      <c r="C90" s="100" t="s">
        <v>335</v>
      </c>
      <c r="D90" s="101">
        <v>10000</v>
      </c>
      <c r="E90" s="101" t="s">
        <v>20</v>
      </c>
      <c r="F90" s="102" t="s">
        <v>20</v>
      </c>
      <c r="G90" s="69"/>
    </row>
    <row r="91" spans="1:7" ht="23.25">
      <c r="A91" s="81" t="s">
        <v>215</v>
      </c>
      <c r="B91" s="99" t="s">
        <v>73</v>
      </c>
      <c r="C91" s="100" t="s">
        <v>127</v>
      </c>
      <c r="D91" s="101">
        <v>13200</v>
      </c>
      <c r="E91" s="101">
        <v>2200</v>
      </c>
      <c r="F91" s="102">
        <f t="shared" ref="F91:F98" si="2">E91/D91*100</f>
        <v>16.666666666666664</v>
      </c>
      <c r="G91" s="69"/>
    </row>
    <row r="92" spans="1:7" ht="23.25">
      <c r="A92" s="81" t="s">
        <v>77</v>
      </c>
      <c r="B92" s="99" t="s">
        <v>73</v>
      </c>
      <c r="C92" s="100" t="s">
        <v>128</v>
      </c>
      <c r="D92" s="101">
        <v>13200</v>
      </c>
      <c r="E92" s="101">
        <v>2200</v>
      </c>
      <c r="F92" s="102">
        <f t="shared" si="2"/>
        <v>16.666666666666664</v>
      </c>
      <c r="G92" s="69"/>
    </row>
    <row r="93" spans="1:7">
      <c r="A93" s="81" t="s">
        <v>263</v>
      </c>
      <c r="B93" s="99" t="s">
        <v>73</v>
      </c>
      <c r="C93" s="100" t="s">
        <v>336</v>
      </c>
      <c r="D93" s="101">
        <v>13200</v>
      </c>
      <c r="E93" s="101">
        <v>2200</v>
      </c>
      <c r="F93" s="102">
        <f t="shared" si="2"/>
        <v>16.666666666666664</v>
      </c>
      <c r="G93" s="69"/>
    </row>
    <row r="94" spans="1:7" ht="34.5">
      <c r="A94" s="81" t="s">
        <v>337</v>
      </c>
      <c r="B94" s="99" t="s">
        <v>73</v>
      </c>
      <c r="C94" s="100" t="s">
        <v>338</v>
      </c>
      <c r="D94" s="101">
        <v>13200</v>
      </c>
      <c r="E94" s="101">
        <v>2200</v>
      </c>
      <c r="F94" s="102">
        <f t="shared" si="2"/>
        <v>16.666666666666664</v>
      </c>
      <c r="G94" s="69"/>
    </row>
    <row r="95" spans="1:7">
      <c r="A95" s="81" t="s">
        <v>129</v>
      </c>
      <c r="B95" s="99" t="s">
        <v>73</v>
      </c>
      <c r="C95" s="100" t="s">
        <v>339</v>
      </c>
      <c r="D95" s="101">
        <v>13200</v>
      </c>
      <c r="E95" s="101">
        <v>2200</v>
      </c>
      <c r="F95" s="102">
        <f t="shared" si="2"/>
        <v>16.666666666666664</v>
      </c>
      <c r="G95" s="69"/>
    </row>
    <row r="96" spans="1:7" ht="23.25">
      <c r="A96" s="81" t="s">
        <v>85</v>
      </c>
      <c r="B96" s="99" t="s">
        <v>73</v>
      </c>
      <c r="C96" s="100" t="s">
        <v>340</v>
      </c>
      <c r="D96" s="101">
        <v>13200</v>
      </c>
      <c r="E96" s="101">
        <v>2200</v>
      </c>
      <c r="F96" s="102">
        <f t="shared" si="2"/>
        <v>16.666666666666664</v>
      </c>
      <c r="G96" s="69"/>
    </row>
    <row r="97" spans="1:7" ht="23.25">
      <c r="A97" s="81" t="s">
        <v>86</v>
      </c>
      <c r="B97" s="99" t="s">
        <v>73</v>
      </c>
      <c r="C97" s="100" t="s">
        <v>341</v>
      </c>
      <c r="D97" s="101">
        <v>13200</v>
      </c>
      <c r="E97" s="101">
        <v>2200</v>
      </c>
      <c r="F97" s="102">
        <f t="shared" si="2"/>
        <v>16.666666666666664</v>
      </c>
      <c r="G97" s="69"/>
    </row>
    <row r="98" spans="1:7">
      <c r="A98" s="81" t="s">
        <v>213</v>
      </c>
      <c r="B98" s="99" t="s">
        <v>73</v>
      </c>
      <c r="C98" s="100" t="s">
        <v>342</v>
      </c>
      <c r="D98" s="101">
        <v>13200</v>
      </c>
      <c r="E98" s="101">
        <v>2200</v>
      </c>
      <c r="F98" s="102">
        <f t="shared" si="2"/>
        <v>16.666666666666664</v>
      </c>
      <c r="G98" s="69"/>
    </row>
    <row r="99" spans="1:7">
      <c r="A99" s="81" t="s">
        <v>130</v>
      </c>
      <c r="B99" s="99" t="s">
        <v>73</v>
      </c>
      <c r="C99" s="100" t="s">
        <v>131</v>
      </c>
      <c r="D99" s="101">
        <v>948461.48</v>
      </c>
      <c r="E99" s="101" t="s">
        <v>20</v>
      </c>
      <c r="F99" s="102" t="s">
        <v>20</v>
      </c>
      <c r="G99" s="69"/>
    </row>
    <row r="100" spans="1:7">
      <c r="A100" s="81" t="s">
        <v>132</v>
      </c>
      <c r="B100" s="99" t="s">
        <v>73</v>
      </c>
      <c r="C100" s="100" t="s">
        <v>133</v>
      </c>
      <c r="D100" s="101">
        <v>948461.48</v>
      </c>
      <c r="E100" s="101" t="s">
        <v>20</v>
      </c>
      <c r="F100" s="102" t="s">
        <v>20</v>
      </c>
      <c r="G100" s="69"/>
    </row>
    <row r="101" spans="1:7" ht="23.25">
      <c r="A101" s="81" t="s">
        <v>134</v>
      </c>
      <c r="B101" s="99" t="s">
        <v>73</v>
      </c>
      <c r="C101" s="100" t="s">
        <v>135</v>
      </c>
      <c r="D101" s="101">
        <v>948461.48</v>
      </c>
      <c r="E101" s="101" t="s">
        <v>20</v>
      </c>
      <c r="F101" s="102" t="s">
        <v>20</v>
      </c>
      <c r="G101" s="69"/>
    </row>
    <row r="102" spans="1:7">
      <c r="A102" s="81" t="s">
        <v>263</v>
      </c>
      <c r="B102" s="99" t="s">
        <v>73</v>
      </c>
      <c r="C102" s="100" t="s">
        <v>343</v>
      </c>
      <c r="D102" s="101">
        <v>948461.48</v>
      </c>
      <c r="E102" s="101" t="s">
        <v>20</v>
      </c>
      <c r="F102" s="102" t="s">
        <v>20</v>
      </c>
      <c r="G102" s="69"/>
    </row>
    <row r="103" spans="1:7" ht="23.25">
      <c r="A103" s="81" t="s">
        <v>344</v>
      </c>
      <c r="B103" s="99" t="s">
        <v>73</v>
      </c>
      <c r="C103" s="100" t="s">
        <v>345</v>
      </c>
      <c r="D103" s="101">
        <v>948461.48</v>
      </c>
      <c r="E103" s="101" t="s">
        <v>20</v>
      </c>
      <c r="F103" s="102" t="s">
        <v>20</v>
      </c>
      <c r="G103" s="69"/>
    </row>
    <row r="104" spans="1:7">
      <c r="A104" s="81" t="s">
        <v>346</v>
      </c>
      <c r="B104" s="99" t="s">
        <v>73</v>
      </c>
      <c r="C104" s="100" t="s">
        <v>347</v>
      </c>
      <c r="D104" s="101">
        <v>948461.48</v>
      </c>
      <c r="E104" s="101" t="s">
        <v>20</v>
      </c>
      <c r="F104" s="102" t="s">
        <v>20</v>
      </c>
      <c r="G104" s="69"/>
    </row>
    <row r="105" spans="1:7" ht="45.75">
      <c r="A105" s="81" t="s">
        <v>136</v>
      </c>
      <c r="B105" s="99" t="s">
        <v>73</v>
      </c>
      <c r="C105" s="100" t="s">
        <v>348</v>
      </c>
      <c r="D105" s="101">
        <v>948461.48</v>
      </c>
      <c r="E105" s="101" t="s">
        <v>20</v>
      </c>
      <c r="F105" s="102" t="s">
        <v>20</v>
      </c>
      <c r="G105" s="69"/>
    </row>
    <row r="106" spans="1:7" ht="23.25">
      <c r="A106" s="81" t="s">
        <v>85</v>
      </c>
      <c r="B106" s="99" t="s">
        <v>73</v>
      </c>
      <c r="C106" s="100" t="s">
        <v>349</v>
      </c>
      <c r="D106" s="101">
        <v>948461.48</v>
      </c>
      <c r="E106" s="101" t="s">
        <v>20</v>
      </c>
      <c r="F106" s="102" t="s">
        <v>20</v>
      </c>
      <c r="G106" s="69"/>
    </row>
    <row r="107" spans="1:7" ht="23.25">
      <c r="A107" s="81" t="s">
        <v>86</v>
      </c>
      <c r="B107" s="99" t="s">
        <v>73</v>
      </c>
      <c r="C107" s="100" t="s">
        <v>350</v>
      </c>
      <c r="D107" s="101">
        <v>948461.48</v>
      </c>
      <c r="E107" s="101" t="s">
        <v>20</v>
      </c>
      <c r="F107" s="102" t="s">
        <v>20</v>
      </c>
      <c r="G107" s="69"/>
    </row>
    <row r="108" spans="1:7">
      <c r="A108" s="81" t="s">
        <v>213</v>
      </c>
      <c r="B108" s="99" t="s">
        <v>73</v>
      </c>
      <c r="C108" s="100" t="s">
        <v>351</v>
      </c>
      <c r="D108" s="101">
        <v>948461.48</v>
      </c>
      <c r="E108" s="101" t="s">
        <v>20</v>
      </c>
      <c r="F108" s="102" t="s">
        <v>20</v>
      </c>
      <c r="G108" s="69"/>
    </row>
    <row r="109" spans="1:7">
      <c r="A109" s="81" t="s">
        <v>137</v>
      </c>
      <c r="B109" s="99" t="s">
        <v>73</v>
      </c>
      <c r="C109" s="100" t="s">
        <v>138</v>
      </c>
      <c r="D109" s="101">
        <v>6078307.5599999996</v>
      </c>
      <c r="E109" s="101">
        <v>872548.16</v>
      </c>
      <c r="F109" s="102">
        <f t="shared" ref="F109:F137" si="3">E109/D109*100</f>
        <v>14.355116969434828</v>
      </c>
      <c r="G109" s="69"/>
    </row>
    <row r="110" spans="1:7">
      <c r="A110" s="81" t="s">
        <v>139</v>
      </c>
      <c r="B110" s="99" t="s">
        <v>73</v>
      </c>
      <c r="C110" s="100" t="s">
        <v>140</v>
      </c>
      <c r="D110" s="101">
        <v>162495.62</v>
      </c>
      <c r="E110" s="101">
        <v>12128.18</v>
      </c>
      <c r="F110" s="102">
        <f t="shared" si="3"/>
        <v>7.4636965599442009</v>
      </c>
      <c r="G110" s="69"/>
    </row>
    <row r="111" spans="1:7" ht="23.25">
      <c r="A111" s="81" t="s">
        <v>134</v>
      </c>
      <c r="B111" s="99" t="s">
        <v>73</v>
      </c>
      <c r="C111" s="100" t="s">
        <v>141</v>
      </c>
      <c r="D111" s="101">
        <v>28720</v>
      </c>
      <c r="E111" s="101">
        <v>7091</v>
      </c>
      <c r="F111" s="102">
        <f t="shared" si="3"/>
        <v>24.690111420612816</v>
      </c>
      <c r="G111" s="69"/>
    </row>
    <row r="112" spans="1:7">
      <c r="A112" s="81" t="s">
        <v>263</v>
      </c>
      <c r="B112" s="99" t="s">
        <v>73</v>
      </c>
      <c r="C112" s="100" t="s">
        <v>352</v>
      </c>
      <c r="D112" s="101">
        <v>28720</v>
      </c>
      <c r="E112" s="101">
        <v>7091</v>
      </c>
      <c r="F112" s="102">
        <f t="shared" si="3"/>
        <v>24.690111420612816</v>
      </c>
      <c r="G112" s="69"/>
    </row>
    <row r="113" spans="1:7" ht="34.5">
      <c r="A113" s="81" t="s">
        <v>353</v>
      </c>
      <c r="B113" s="99" t="s">
        <v>73</v>
      </c>
      <c r="C113" s="100" t="s">
        <v>354</v>
      </c>
      <c r="D113" s="101">
        <v>28720</v>
      </c>
      <c r="E113" s="101">
        <v>7091</v>
      </c>
      <c r="F113" s="102">
        <f t="shared" si="3"/>
        <v>24.690111420612816</v>
      </c>
      <c r="G113" s="69"/>
    </row>
    <row r="114" spans="1:7">
      <c r="A114" s="81" t="s">
        <v>88</v>
      </c>
      <c r="B114" s="99" t="s">
        <v>73</v>
      </c>
      <c r="C114" s="100" t="s">
        <v>355</v>
      </c>
      <c r="D114" s="101">
        <v>28720</v>
      </c>
      <c r="E114" s="101">
        <v>7091</v>
      </c>
      <c r="F114" s="102">
        <f t="shared" si="3"/>
        <v>24.690111420612816</v>
      </c>
      <c r="G114" s="69"/>
    </row>
    <row r="115" spans="1:7">
      <c r="A115" s="81" t="s">
        <v>89</v>
      </c>
      <c r="B115" s="99" t="s">
        <v>73</v>
      </c>
      <c r="C115" s="100" t="s">
        <v>356</v>
      </c>
      <c r="D115" s="101">
        <v>28720</v>
      </c>
      <c r="E115" s="101">
        <v>7091</v>
      </c>
      <c r="F115" s="102">
        <f t="shared" si="3"/>
        <v>24.690111420612816</v>
      </c>
      <c r="G115" s="69"/>
    </row>
    <row r="116" spans="1:7">
      <c r="A116" s="81" t="s">
        <v>90</v>
      </c>
      <c r="B116" s="99" t="s">
        <v>73</v>
      </c>
      <c r="C116" s="100" t="s">
        <v>357</v>
      </c>
      <c r="D116" s="101">
        <v>28720</v>
      </c>
      <c r="E116" s="101">
        <v>7091</v>
      </c>
      <c r="F116" s="102">
        <f t="shared" si="3"/>
        <v>24.690111420612816</v>
      </c>
      <c r="G116" s="69"/>
    </row>
    <row r="117" spans="1:7">
      <c r="A117" s="81" t="s">
        <v>91</v>
      </c>
      <c r="B117" s="99" t="s">
        <v>73</v>
      </c>
      <c r="C117" s="100" t="s">
        <v>358</v>
      </c>
      <c r="D117" s="101">
        <v>28720</v>
      </c>
      <c r="E117" s="101">
        <v>7091</v>
      </c>
      <c r="F117" s="102">
        <f t="shared" si="3"/>
        <v>24.690111420612816</v>
      </c>
      <c r="G117" s="69"/>
    </row>
    <row r="118" spans="1:7" ht="68.25">
      <c r="A118" s="81" t="s">
        <v>142</v>
      </c>
      <c r="B118" s="99" t="s">
        <v>73</v>
      </c>
      <c r="C118" s="100" t="s">
        <v>143</v>
      </c>
      <c r="D118" s="101">
        <v>133775.62</v>
      </c>
      <c r="E118" s="101">
        <v>5037.18</v>
      </c>
      <c r="F118" s="102">
        <f t="shared" si="3"/>
        <v>3.7653946212321801</v>
      </c>
      <c r="G118" s="69"/>
    </row>
    <row r="119" spans="1:7" ht="23.25">
      <c r="A119" s="81" t="s">
        <v>85</v>
      </c>
      <c r="B119" s="99" t="s">
        <v>73</v>
      </c>
      <c r="C119" s="100" t="s">
        <v>144</v>
      </c>
      <c r="D119" s="101">
        <v>133775.62</v>
      </c>
      <c r="E119" s="101">
        <v>5037.18</v>
      </c>
      <c r="F119" s="102">
        <f t="shared" si="3"/>
        <v>3.7653946212321801</v>
      </c>
      <c r="G119" s="69"/>
    </row>
    <row r="120" spans="1:7" ht="23.25">
      <c r="A120" s="81" t="s">
        <v>86</v>
      </c>
      <c r="B120" s="99" t="s">
        <v>73</v>
      </c>
      <c r="C120" s="100" t="s">
        <v>145</v>
      </c>
      <c r="D120" s="101">
        <v>133775.62</v>
      </c>
      <c r="E120" s="101">
        <v>5037.18</v>
      </c>
      <c r="F120" s="102">
        <f t="shared" si="3"/>
        <v>3.7653946212321801</v>
      </c>
      <c r="G120" s="69"/>
    </row>
    <row r="121" spans="1:7">
      <c r="A121" s="81" t="s">
        <v>213</v>
      </c>
      <c r="B121" s="99" t="s">
        <v>73</v>
      </c>
      <c r="C121" s="100" t="s">
        <v>146</v>
      </c>
      <c r="D121" s="101">
        <v>133775.62</v>
      </c>
      <c r="E121" s="101">
        <v>5037.18</v>
      </c>
      <c r="F121" s="102">
        <f t="shared" si="3"/>
        <v>3.7653946212321801</v>
      </c>
      <c r="G121" s="69"/>
    </row>
    <row r="122" spans="1:7">
      <c r="A122" s="81" t="s">
        <v>147</v>
      </c>
      <c r="B122" s="99" t="s">
        <v>73</v>
      </c>
      <c r="C122" s="100" t="s">
        <v>148</v>
      </c>
      <c r="D122" s="101">
        <v>2135065.6000000001</v>
      </c>
      <c r="E122" s="101">
        <v>174997.38</v>
      </c>
      <c r="F122" s="102">
        <f t="shared" si="3"/>
        <v>8.1963467539358046</v>
      </c>
      <c r="G122" s="69"/>
    </row>
    <row r="123" spans="1:7" ht="23.25">
      <c r="A123" s="81" t="s">
        <v>134</v>
      </c>
      <c r="B123" s="99" t="s">
        <v>73</v>
      </c>
      <c r="C123" s="100" t="s">
        <v>149</v>
      </c>
      <c r="D123" s="101">
        <v>1312346.7</v>
      </c>
      <c r="E123" s="101">
        <v>174997.38</v>
      </c>
      <c r="F123" s="102">
        <f t="shared" si="3"/>
        <v>13.334691206218602</v>
      </c>
      <c r="G123" s="69"/>
    </row>
    <row r="124" spans="1:7">
      <c r="A124" s="81" t="s">
        <v>263</v>
      </c>
      <c r="B124" s="99" t="s">
        <v>73</v>
      </c>
      <c r="C124" s="100" t="s">
        <v>359</v>
      </c>
      <c r="D124" s="101">
        <v>1312346.7</v>
      </c>
      <c r="E124" s="101">
        <v>174997.38</v>
      </c>
      <c r="F124" s="102">
        <f t="shared" si="3"/>
        <v>13.334691206218602</v>
      </c>
      <c r="G124" s="69"/>
    </row>
    <row r="125" spans="1:7" ht="34.5">
      <c r="A125" s="81" t="s">
        <v>353</v>
      </c>
      <c r="B125" s="99" t="s">
        <v>73</v>
      </c>
      <c r="C125" s="100" t="s">
        <v>360</v>
      </c>
      <c r="D125" s="101">
        <v>47900</v>
      </c>
      <c r="E125" s="101">
        <v>5936</v>
      </c>
      <c r="F125" s="102">
        <f t="shared" si="3"/>
        <v>12.392484342379959</v>
      </c>
      <c r="G125" s="69"/>
    </row>
    <row r="126" spans="1:7">
      <c r="A126" s="81" t="s">
        <v>88</v>
      </c>
      <c r="B126" s="99" t="s">
        <v>73</v>
      </c>
      <c r="C126" s="100" t="s">
        <v>361</v>
      </c>
      <c r="D126" s="101">
        <v>47900</v>
      </c>
      <c r="E126" s="101">
        <v>5936</v>
      </c>
      <c r="F126" s="102">
        <f t="shared" si="3"/>
        <v>12.392484342379959</v>
      </c>
      <c r="G126" s="69"/>
    </row>
    <row r="127" spans="1:7">
      <c r="A127" s="81" t="s">
        <v>89</v>
      </c>
      <c r="B127" s="99" t="s">
        <v>73</v>
      </c>
      <c r="C127" s="100" t="s">
        <v>362</v>
      </c>
      <c r="D127" s="101">
        <v>47900</v>
      </c>
      <c r="E127" s="101">
        <v>5936</v>
      </c>
      <c r="F127" s="102">
        <f t="shared" si="3"/>
        <v>12.392484342379959</v>
      </c>
      <c r="G127" s="69"/>
    </row>
    <row r="128" spans="1:7">
      <c r="A128" s="81" t="s">
        <v>90</v>
      </c>
      <c r="B128" s="99" t="s">
        <v>73</v>
      </c>
      <c r="C128" s="100" t="s">
        <v>363</v>
      </c>
      <c r="D128" s="101">
        <v>47900</v>
      </c>
      <c r="E128" s="101">
        <v>5936</v>
      </c>
      <c r="F128" s="102">
        <f t="shared" si="3"/>
        <v>12.392484342379959</v>
      </c>
      <c r="G128" s="69"/>
    </row>
    <row r="129" spans="1:7">
      <c r="A129" s="81" t="s">
        <v>91</v>
      </c>
      <c r="B129" s="99" t="s">
        <v>73</v>
      </c>
      <c r="C129" s="100" t="s">
        <v>364</v>
      </c>
      <c r="D129" s="101">
        <v>27000</v>
      </c>
      <c r="E129" s="101">
        <v>5936</v>
      </c>
      <c r="F129" s="102">
        <f t="shared" si="3"/>
        <v>21.985185185185184</v>
      </c>
      <c r="G129" s="69"/>
    </row>
    <row r="130" spans="1:7">
      <c r="A130" s="81" t="s">
        <v>92</v>
      </c>
      <c r="B130" s="99" t="s">
        <v>73</v>
      </c>
      <c r="C130" s="100" t="s">
        <v>365</v>
      </c>
      <c r="D130" s="101">
        <v>10900</v>
      </c>
      <c r="E130" s="101" t="s">
        <v>20</v>
      </c>
      <c r="F130" s="102" t="s">
        <v>20</v>
      </c>
      <c r="G130" s="69"/>
    </row>
    <row r="131" spans="1:7">
      <c r="A131" s="81" t="s">
        <v>93</v>
      </c>
      <c r="B131" s="99" t="s">
        <v>73</v>
      </c>
      <c r="C131" s="100" t="s">
        <v>366</v>
      </c>
      <c r="D131" s="101">
        <v>10000</v>
      </c>
      <c r="E131" s="101" t="s">
        <v>20</v>
      </c>
      <c r="F131" s="102" t="s">
        <v>20</v>
      </c>
      <c r="G131" s="69"/>
    </row>
    <row r="132" spans="1:7" ht="34.5">
      <c r="A132" s="81" t="s">
        <v>367</v>
      </c>
      <c r="B132" s="99" t="s">
        <v>73</v>
      </c>
      <c r="C132" s="100" t="s">
        <v>368</v>
      </c>
      <c r="D132" s="101">
        <v>1264446.7</v>
      </c>
      <c r="E132" s="101">
        <v>169061.38</v>
      </c>
      <c r="F132" s="104">
        <f>E132/D132*100</f>
        <v>13.370384058102253</v>
      </c>
      <c r="G132" s="69"/>
    </row>
    <row r="133" spans="1:7">
      <c r="A133" s="81" t="s">
        <v>150</v>
      </c>
      <c r="B133" s="99" t="s">
        <v>73</v>
      </c>
      <c r="C133" s="100" t="s">
        <v>369</v>
      </c>
      <c r="D133" s="101">
        <v>1264446.7</v>
      </c>
      <c r="E133" s="101">
        <v>169061.38</v>
      </c>
      <c r="F133" s="102">
        <f t="shared" si="3"/>
        <v>13.370384058102253</v>
      </c>
      <c r="G133" s="69"/>
    </row>
    <row r="134" spans="1:7" ht="23.25">
      <c r="A134" s="81" t="s">
        <v>85</v>
      </c>
      <c r="B134" s="99" t="s">
        <v>73</v>
      </c>
      <c r="C134" s="100" t="s">
        <v>370</v>
      </c>
      <c r="D134" s="101">
        <v>1264446.7</v>
      </c>
      <c r="E134" s="101">
        <v>169061.38</v>
      </c>
      <c r="F134" s="102">
        <f t="shared" si="3"/>
        <v>13.370384058102253</v>
      </c>
      <c r="G134" s="69"/>
    </row>
    <row r="135" spans="1:7" ht="23.25">
      <c r="A135" s="81" t="s">
        <v>86</v>
      </c>
      <c r="B135" s="99" t="s">
        <v>73</v>
      </c>
      <c r="C135" s="100" t="s">
        <v>371</v>
      </c>
      <c r="D135" s="101">
        <v>1264446.7</v>
      </c>
      <c r="E135" s="101">
        <v>169061.38</v>
      </c>
      <c r="F135" s="102">
        <f t="shared" si="3"/>
        <v>13.370384058102253</v>
      </c>
      <c r="G135" s="69"/>
    </row>
    <row r="136" spans="1:7">
      <c r="A136" s="81" t="s">
        <v>213</v>
      </c>
      <c r="B136" s="99" t="s">
        <v>73</v>
      </c>
      <c r="C136" s="100" t="s">
        <v>372</v>
      </c>
      <c r="D136" s="101">
        <v>1180931.82</v>
      </c>
      <c r="E136" s="101">
        <v>165401.51</v>
      </c>
      <c r="F136" s="102">
        <f t="shared" si="3"/>
        <v>14.006016875724459</v>
      </c>
      <c r="G136" s="69"/>
    </row>
    <row r="137" spans="1:7">
      <c r="A137" s="81" t="s">
        <v>236</v>
      </c>
      <c r="B137" s="99" t="s">
        <v>73</v>
      </c>
      <c r="C137" s="100" t="s">
        <v>373</v>
      </c>
      <c r="D137" s="101">
        <v>83514.880000000005</v>
      </c>
      <c r="E137" s="101">
        <v>3659.87</v>
      </c>
      <c r="F137" s="102">
        <f t="shared" si="3"/>
        <v>4.3822969032584371</v>
      </c>
      <c r="G137" s="69"/>
    </row>
    <row r="138" spans="1:7" ht="57">
      <c r="A138" s="81" t="s">
        <v>151</v>
      </c>
      <c r="B138" s="99" t="s">
        <v>73</v>
      </c>
      <c r="C138" s="100" t="s">
        <v>152</v>
      </c>
      <c r="D138" s="101">
        <v>822718.9</v>
      </c>
      <c r="E138" s="101" t="s">
        <v>20</v>
      </c>
      <c r="F138" s="102" t="s">
        <v>20</v>
      </c>
      <c r="G138" s="69"/>
    </row>
    <row r="139" spans="1:7" ht="23.25">
      <c r="A139" s="81" t="s">
        <v>85</v>
      </c>
      <c r="B139" s="99" t="s">
        <v>73</v>
      </c>
      <c r="C139" s="100" t="s">
        <v>153</v>
      </c>
      <c r="D139" s="101">
        <v>822718.9</v>
      </c>
      <c r="E139" s="101" t="s">
        <v>20</v>
      </c>
      <c r="F139" s="102" t="s">
        <v>20</v>
      </c>
      <c r="G139" s="69"/>
    </row>
    <row r="140" spans="1:7" ht="23.25">
      <c r="A140" s="81" t="s">
        <v>86</v>
      </c>
      <c r="B140" s="99" t="s">
        <v>73</v>
      </c>
      <c r="C140" s="100" t="s">
        <v>154</v>
      </c>
      <c r="D140" s="101">
        <v>822718.9</v>
      </c>
      <c r="E140" s="101" t="s">
        <v>20</v>
      </c>
      <c r="F140" s="102" t="s">
        <v>20</v>
      </c>
      <c r="G140" s="69"/>
    </row>
    <row r="141" spans="1:7">
      <c r="A141" s="81" t="s">
        <v>213</v>
      </c>
      <c r="B141" s="99" t="s">
        <v>73</v>
      </c>
      <c r="C141" s="100" t="s">
        <v>374</v>
      </c>
      <c r="D141" s="101">
        <v>822718.9</v>
      </c>
      <c r="E141" s="101" t="s">
        <v>20</v>
      </c>
      <c r="F141" s="102" t="s">
        <v>20</v>
      </c>
      <c r="G141" s="69"/>
    </row>
    <row r="142" spans="1:7">
      <c r="A142" s="81" t="s">
        <v>155</v>
      </c>
      <c r="B142" s="99" t="s">
        <v>73</v>
      </c>
      <c r="C142" s="100" t="s">
        <v>156</v>
      </c>
      <c r="D142" s="101">
        <v>3780746.34</v>
      </c>
      <c r="E142" s="101">
        <v>685422.6</v>
      </c>
      <c r="F142" s="102">
        <f t="shared" ref="F142:F166" si="4">E142/D142*100</f>
        <v>18.129293487592189</v>
      </c>
      <c r="G142" s="69"/>
    </row>
    <row r="143" spans="1:7" ht="23.25">
      <c r="A143" s="81" t="s">
        <v>134</v>
      </c>
      <c r="B143" s="99" t="s">
        <v>73</v>
      </c>
      <c r="C143" s="100" t="s">
        <v>157</v>
      </c>
      <c r="D143" s="101">
        <v>3730746.34</v>
      </c>
      <c r="E143" s="101">
        <v>685422.6</v>
      </c>
      <c r="F143" s="102">
        <f t="shared" si="4"/>
        <v>18.372264891104873</v>
      </c>
      <c r="G143" s="69"/>
    </row>
    <row r="144" spans="1:7">
      <c r="A144" s="81" t="s">
        <v>263</v>
      </c>
      <c r="B144" s="99" t="s">
        <v>73</v>
      </c>
      <c r="C144" s="100" t="s">
        <v>375</v>
      </c>
      <c r="D144" s="101">
        <v>3730746.34</v>
      </c>
      <c r="E144" s="101">
        <v>685422.6</v>
      </c>
      <c r="F144" s="102">
        <f t="shared" si="4"/>
        <v>18.372264891104873</v>
      </c>
      <c r="G144" s="69"/>
    </row>
    <row r="145" spans="1:7" ht="34.5">
      <c r="A145" s="81" t="s">
        <v>376</v>
      </c>
      <c r="B145" s="99" t="s">
        <v>73</v>
      </c>
      <c r="C145" s="100" t="s">
        <v>377</v>
      </c>
      <c r="D145" s="101">
        <v>664273.5</v>
      </c>
      <c r="E145" s="101">
        <v>113155.47</v>
      </c>
      <c r="F145" s="102">
        <f t="shared" si="4"/>
        <v>17.034469988641725</v>
      </c>
      <c r="G145" s="69"/>
    </row>
    <row r="146" spans="1:7">
      <c r="A146" s="81" t="s">
        <v>158</v>
      </c>
      <c r="B146" s="99" t="s">
        <v>73</v>
      </c>
      <c r="C146" s="100" t="s">
        <v>378</v>
      </c>
      <c r="D146" s="101">
        <v>664273.5</v>
      </c>
      <c r="E146" s="101">
        <v>113155.47</v>
      </c>
      <c r="F146" s="102">
        <f t="shared" si="4"/>
        <v>17.034469988641725</v>
      </c>
      <c r="G146" s="69"/>
    </row>
    <row r="147" spans="1:7" ht="23.25">
      <c r="A147" s="81" t="s">
        <v>85</v>
      </c>
      <c r="B147" s="99" t="s">
        <v>73</v>
      </c>
      <c r="C147" s="100" t="s">
        <v>379</v>
      </c>
      <c r="D147" s="101">
        <v>664273.5</v>
      </c>
      <c r="E147" s="101">
        <v>113155.47</v>
      </c>
      <c r="F147" s="102">
        <f t="shared" si="4"/>
        <v>17.034469988641725</v>
      </c>
      <c r="G147" s="69"/>
    </row>
    <row r="148" spans="1:7" ht="23.25">
      <c r="A148" s="81" t="s">
        <v>86</v>
      </c>
      <c r="B148" s="99" t="s">
        <v>73</v>
      </c>
      <c r="C148" s="100" t="s">
        <v>380</v>
      </c>
      <c r="D148" s="101">
        <v>664273.5</v>
      </c>
      <c r="E148" s="101">
        <v>113155.47</v>
      </c>
      <c r="F148" s="102">
        <f t="shared" si="4"/>
        <v>17.034469988641725</v>
      </c>
      <c r="G148" s="69"/>
    </row>
    <row r="149" spans="1:7">
      <c r="A149" s="81" t="s">
        <v>213</v>
      </c>
      <c r="B149" s="99" t="s">
        <v>73</v>
      </c>
      <c r="C149" s="100" t="s">
        <v>381</v>
      </c>
      <c r="D149" s="101">
        <v>339380</v>
      </c>
      <c r="E149" s="101" t="s">
        <v>20</v>
      </c>
      <c r="F149" s="102" t="s">
        <v>20</v>
      </c>
      <c r="G149" s="69"/>
    </row>
    <row r="150" spans="1:7">
      <c r="A150" s="81" t="s">
        <v>236</v>
      </c>
      <c r="B150" s="99" t="s">
        <v>73</v>
      </c>
      <c r="C150" s="100" t="s">
        <v>382</v>
      </c>
      <c r="D150" s="101">
        <v>324893.5</v>
      </c>
      <c r="E150" s="101">
        <v>113155.47</v>
      </c>
      <c r="F150" s="102">
        <f>E150/D150*100</f>
        <v>34.828480717527441</v>
      </c>
      <c r="G150" s="69"/>
    </row>
    <row r="151" spans="1:7" ht="23.25">
      <c r="A151" s="81" t="s">
        <v>383</v>
      </c>
      <c r="B151" s="99" t="s">
        <v>73</v>
      </c>
      <c r="C151" s="100" t="s">
        <v>384</v>
      </c>
      <c r="D151" s="101">
        <v>724974</v>
      </c>
      <c r="E151" s="101">
        <v>56893.5</v>
      </c>
      <c r="F151" s="102">
        <f t="shared" ref="F151:F153" si="5">E151/D151*100</f>
        <v>7.847660743695636</v>
      </c>
      <c r="G151" s="69"/>
    </row>
    <row r="152" spans="1:7">
      <c r="A152" s="81" t="s">
        <v>236</v>
      </c>
      <c r="B152" s="99" t="s">
        <v>73</v>
      </c>
      <c r="C152" s="100" t="s">
        <v>385</v>
      </c>
      <c r="D152" s="101">
        <v>724974</v>
      </c>
      <c r="E152" s="101">
        <v>56893.5</v>
      </c>
      <c r="F152" s="102">
        <f t="shared" si="5"/>
        <v>7.847660743695636</v>
      </c>
      <c r="G152" s="69"/>
    </row>
    <row r="153" spans="1:7">
      <c r="A153" s="81" t="s">
        <v>159</v>
      </c>
      <c r="B153" s="99" t="s">
        <v>73</v>
      </c>
      <c r="C153" s="100" t="s">
        <v>386</v>
      </c>
      <c r="D153" s="101">
        <v>724974</v>
      </c>
      <c r="E153" s="101">
        <v>56893.5</v>
      </c>
      <c r="F153" s="102">
        <f t="shared" si="5"/>
        <v>7.847660743695636</v>
      </c>
      <c r="G153" s="69"/>
    </row>
    <row r="154" spans="1:7" ht="23.25">
      <c r="A154" s="81" t="s">
        <v>85</v>
      </c>
      <c r="B154" s="99" t="s">
        <v>73</v>
      </c>
      <c r="C154" s="100" t="s">
        <v>387</v>
      </c>
      <c r="D154" s="101">
        <v>724974</v>
      </c>
      <c r="E154" s="101">
        <v>56893.5</v>
      </c>
      <c r="F154" s="102">
        <f t="shared" si="4"/>
        <v>7.847660743695636</v>
      </c>
      <c r="G154" s="69"/>
    </row>
    <row r="155" spans="1:7" ht="23.25">
      <c r="A155" s="81" t="s">
        <v>86</v>
      </c>
      <c r="B155" s="99" t="s">
        <v>73</v>
      </c>
      <c r="C155" s="100" t="s">
        <v>388</v>
      </c>
      <c r="D155" s="101">
        <v>724974</v>
      </c>
      <c r="E155" s="101">
        <v>56893.5</v>
      </c>
      <c r="F155" s="102">
        <f t="shared" si="4"/>
        <v>7.847660743695636</v>
      </c>
      <c r="G155" s="69"/>
    </row>
    <row r="156" spans="1:7">
      <c r="A156" s="81" t="s">
        <v>213</v>
      </c>
      <c r="B156" s="99" t="s">
        <v>73</v>
      </c>
      <c r="C156" s="100" t="s">
        <v>389</v>
      </c>
      <c r="D156" s="101">
        <v>724974</v>
      </c>
      <c r="E156" s="101">
        <v>56893.5</v>
      </c>
      <c r="F156" s="102">
        <f t="shared" si="4"/>
        <v>7.847660743695636</v>
      </c>
      <c r="G156" s="69"/>
    </row>
    <row r="157" spans="1:7">
      <c r="A157" s="81" t="s">
        <v>390</v>
      </c>
      <c r="B157" s="99" t="s">
        <v>73</v>
      </c>
      <c r="C157" s="100" t="s">
        <v>391</v>
      </c>
      <c r="D157" s="101">
        <v>2310910.84</v>
      </c>
      <c r="E157" s="101">
        <v>512025.63</v>
      </c>
      <c r="F157" s="102">
        <f t="shared" si="4"/>
        <v>22.156875165291972</v>
      </c>
      <c r="G157" s="69"/>
    </row>
    <row r="158" spans="1:7">
      <c r="A158" s="81" t="s">
        <v>160</v>
      </c>
      <c r="B158" s="99" t="s">
        <v>73</v>
      </c>
      <c r="C158" s="100" t="s">
        <v>392</v>
      </c>
      <c r="D158" s="101">
        <v>2310910.84</v>
      </c>
      <c r="E158" s="101">
        <v>512025.63</v>
      </c>
      <c r="F158" s="102">
        <f t="shared" si="4"/>
        <v>22.156875165291972</v>
      </c>
      <c r="G158" s="69"/>
    </row>
    <row r="159" spans="1:7" ht="23.25">
      <c r="A159" s="81" t="s">
        <v>85</v>
      </c>
      <c r="B159" s="99" t="s">
        <v>73</v>
      </c>
      <c r="C159" s="100" t="s">
        <v>393</v>
      </c>
      <c r="D159" s="101">
        <v>2310910.84</v>
      </c>
      <c r="E159" s="101">
        <v>512025.63</v>
      </c>
      <c r="F159" s="102">
        <f t="shared" si="4"/>
        <v>22.156875165291972</v>
      </c>
      <c r="G159" s="69"/>
    </row>
    <row r="160" spans="1:7" ht="23.25">
      <c r="A160" s="81" t="s">
        <v>86</v>
      </c>
      <c r="B160" s="99" t="s">
        <v>73</v>
      </c>
      <c r="C160" s="100" t="s">
        <v>394</v>
      </c>
      <c r="D160" s="101">
        <v>2310910.84</v>
      </c>
      <c r="E160" s="101">
        <v>512025.63</v>
      </c>
      <c r="F160" s="102">
        <f t="shared" si="4"/>
        <v>22.156875165291972</v>
      </c>
      <c r="G160" s="69"/>
    </row>
    <row r="161" spans="1:7">
      <c r="A161" s="81" t="s">
        <v>213</v>
      </c>
      <c r="B161" s="99" t="s">
        <v>73</v>
      </c>
      <c r="C161" s="100" t="s">
        <v>395</v>
      </c>
      <c r="D161" s="101">
        <v>2310910.84</v>
      </c>
      <c r="E161" s="101">
        <v>512025.63</v>
      </c>
      <c r="F161" s="102">
        <f t="shared" si="4"/>
        <v>22.156875165291972</v>
      </c>
      <c r="G161" s="69"/>
    </row>
    <row r="162" spans="1:7" ht="34.5">
      <c r="A162" s="81" t="s">
        <v>353</v>
      </c>
      <c r="B162" s="99" t="s">
        <v>73</v>
      </c>
      <c r="C162" s="100" t="s">
        <v>396</v>
      </c>
      <c r="D162" s="101">
        <v>30588</v>
      </c>
      <c r="E162" s="101">
        <v>3348</v>
      </c>
      <c r="F162" s="102">
        <f t="shared" si="4"/>
        <v>10.945468811298548</v>
      </c>
      <c r="G162" s="69"/>
    </row>
    <row r="163" spans="1:7">
      <c r="A163" s="81" t="s">
        <v>88</v>
      </c>
      <c r="B163" s="99" t="s">
        <v>73</v>
      </c>
      <c r="C163" s="100" t="s">
        <v>397</v>
      </c>
      <c r="D163" s="101">
        <v>30588</v>
      </c>
      <c r="E163" s="101">
        <v>3348</v>
      </c>
      <c r="F163" s="102">
        <f t="shared" si="4"/>
        <v>10.945468811298548</v>
      </c>
      <c r="G163" s="69"/>
    </row>
    <row r="164" spans="1:7">
      <c r="A164" s="81" t="s">
        <v>89</v>
      </c>
      <c r="B164" s="99" t="s">
        <v>73</v>
      </c>
      <c r="C164" s="100" t="s">
        <v>398</v>
      </c>
      <c r="D164" s="101">
        <v>30588</v>
      </c>
      <c r="E164" s="101">
        <v>3348</v>
      </c>
      <c r="F164" s="102">
        <f t="shared" si="4"/>
        <v>10.945468811298548</v>
      </c>
      <c r="G164" s="69"/>
    </row>
    <row r="165" spans="1:7">
      <c r="A165" s="81" t="s">
        <v>90</v>
      </c>
      <c r="B165" s="99" t="s">
        <v>73</v>
      </c>
      <c r="C165" s="100" t="s">
        <v>399</v>
      </c>
      <c r="D165" s="101">
        <v>30588</v>
      </c>
      <c r="E165" s="101">
        <v>3348</v>
      </c>
      <c r="F165" s="102">
        <f t="shared" si="4"/>
        <v>10.945468811298548</v>
      </c>
      <c r="G165" s="69"/>
    </row>
    <row r="166" spans="1:7">
      <c r="A166" s="81" t="s">
        <v>91</v>
      </c>
      <c r="B166" s="99" t="s">
        <v>73</v>
      </c>
      <c r="C166" s="100" t="s">
        <v>400</v>
      </c>
      <c r="D166" s="101">
        <v>3568</v>
      </c>
      <c r="E166" s="101">
        <v>3348</v>
      </c>
      <c r="F166" s="102">
        <f t="shared" si="4"/>
        <v>93.834080717488789</v>
      </c>
      <c r="G166" s="69"/>
    </row>
    <row r="167" spans="1:7">
      <c r="A167" s="81" t="s">
        <v>92</v>
      </c>
      <c r="B167" s="99" t="s">
        <v>73</v>
      </c>
      <c r="C167" s="100" t="s">
        <v>401</v>
      </c>
      <c r="D167" s="101">
        <v>17020</v>
      </c>
      <c r="E167" s="101" t="s">
        <v>20</v>
      </c>
      <c r="F167" s="102" t="s">
        <v>20</v>
      </c>
      <c r="G167" s="69"/>
    </row>
    <row r="168" spans="1:7">
      <c r="A168" s="81" t="s">
        <v>93</v>
      </c>
      <c r="B168" s="99" t="s">
        <v>73</v>
      </c>
      <c r="C168" s="100" t="s">
        <v>402</v>
      </c>
      <c r="D168" s="101">
        <v>10000</v>
      </c>
      <c r="E168" s="101" t="s">
        <v>20</v>
      </c>
      <c r="F168" s="102" t="s">
        <v>20</v>
      </c>
      <c r="G168" s="69"/>
    </row>
    <row r="169" spans="1:7" ht="23.25">
      <c r="A169" s="81" t="s">
        <v>161</v>
      </c>
      <c r="B169" s="99" t="s">
        <v>73</v>
      </c>
      <c r="C169" s="100" t="s">
        <v>162</v>
      </c>
      <c r="D169" s="101">
        <v>50000</v>
      </c>
      <c r="E169" s="101" t="s">
        <v>20</v>
      </c>
      <c r="F169" s="102" t="s">
        <v>20</v>
      </c>
      <c r="G169" s="69"/>
    </row>
    <row r="170" spans="1:7">
      <c r="A170" s="81" t="s">
        <v>263</v>
      </c>
      <c r="B170" s="99" t="s">
        <v>73</v>
      </c>
      <c r="C170" s="100" t="s">
        <v>403</v>
      </c>
      <c r="D170" s="101">
        <v>50000</v>
      </c>
      <c r="E170" s="101" t="s">
        <v>20</v>
      </c>
      <c r="F170" s="105" t="s">
        <v>20</v>
      </c>
      <c r="G170" s="69"/>
    </row>
    <row r="171" spans="1:7" ht="34.5">
      <c r="A171" s="81" t="s">
        <v>404</v>
      </c>
      <c r="B171" s="99" t="s">
        <v>73</v>
      </c>
      <c r="C171" s="100" t="s">
        <v>405</v>
      </c>
      <c r="D171" s="101">
        <v>50000</v>
      </c>
      <c r="E171" s="101" t="s">
        <v>20</v>
      </c>
      <c r="F171" s="77" t="s">
        <v>20</v>
      </c>
      <c r="G171" s="69"/>
    </row>
    <row r="172" spans="1:7" ht="15" customHeight="1">
      <c r="A172" s="81" t="s">
        <v>163</v>
      </c>
      <c r="B172" s="99" t="s">
        <v>73</v>
      </c>
      <c r="C172" s="100" t="s">
        <v>406</v>
      </c>
      <c r="D172" s="101">
        <v>50000</v>
      </c>
      <c r="E172" s="78" t="s">
        <v>20</v>
      </c>
      <c r="F172" s="106"/>
      <c r="G172" s="6"/>
    </row>
    <row r="173" spans="1:7" ht="23.25">
      <c r="A173" s="81" t="s">
        <v>85</v>
      </c>
      <c r="B173" s="99" t="s">
        <v>73</v>
      </c>
      <c r="C173" s="100" t="s">
        <v>407</v>
      </c>
      <c r="D173" s="101">
        <v>50000</v>
      </c>
      <c r="E173" s="78" t="s">
        <v>20</v>
      </c>
      <c r="F173" s="107"/>
      <c r="G173" s="83"/>
    </row>
    <row r="174" spans="1:7" ht="23.25">
      <c r="A174" s="81" t="s">
        <v>86</v>
      </c>
      <c r="B174" s="99" t="s">
        <v>73</v>
      </c>
      <c r="C174" s="100" t="s">
        <v>408</v>
      </c>
      <c r="D174" s="101">
        <v>50000</v>
      </c>
      <c r="E174" s="78" t="s">
        <v>20</v>
      </c>
      <c r="F174" s="107"/>
      <c r="G174" s="83"/>
    </row>
    <row r="175" spans="1:7">
      <c r="A175" s="81" t="s">
        <v>213</v>
      </c>
      <c r="B175" s="99" t="s">
        <v>73</v>
      </c>
      <c r="C175" s="100" t="s">
        <v>409</v>
      </c>
      <c r="D175" s="101">
        <v>50000</v>
      </c>
      <c r="E175" s="78" t="s">
        <v>20</v>
      </c>
      <c r="F175" s="107"/>
      <c r="G175" s="83"/>
    </row>
    <row r="176" spans="1:7">
      <c r="A176" s="81" t="s">
        <v>164</v>
      </c>
      <c r="B176" s="99" t="s">
        <v>73</v>
      </c>
      <c r="C176" s="100" t="s">
        <v>165</v>
      </c>
      <c r="D176" s="101">
        <v>437328</v>
      </c>
      <c r="E176" s="78">
        <v>109332</v>
      </c>
      <c r="F176" s="113">
        <f>E176/D176*100</f>
        <v>25</v>
      </c>
      <c r="G176" s="83"/>
    </row>
    <row r="177" spans="1:7">
      <c r="A177" s="81" t="s">
        <v>166</v>
      </c>
      <c r="B177" s="99" t="s">
        <v>73</v>
      </c>
      <c r="C177" s="100" t="s">
        <v>167</v>
      </c>
      <c r="D177" s="101">
        <v>437328</v>
      </c>
      <c r="E177" s="78">
        <v>109332</v>
      </c>
      <c r="F177" s="113">
        <f t="shared" ref="F177:F192" si="6">E177/D177*100</f>
        <v>25</v>
      </c>
      <c r="G177" s="83"/>
    </row>
    <row r="178" spans="1:7" ht="23.25">
      <c r="A178" s="81" t="s">
        <v>168</v>
      </c>
      <c r="B178" s="99" t="s">
        <v>73</v>
      </c>
      <c r="C178" s="100" t="s">
        <v>169</v>
      </c>
      <c r="D178" s="101">
        <v>437328</v>
      </c>
      <c r="E178" s="78">
        <v>109332</v>
      </c>
      <c r="F178" s="113">
        <f t="shared" si="6"/>
        <v>25</v>
      </c>
      <c r="G178" s="83"/>
    </row>
    <row r="179" spans="1:7">
      <c r="A179" s="81" t="s">
        <v>263</v>
      </c>
      <c r="B179" s="99" t="s">
        <v>73</v>
      </c>
      <c r="C179" s="100" t="s">
        <v>410</v>
      </c>
      <c r="D179" s="101">
        <v>437328</v>
      </c>
      <c r="E179" s="78">
        <v>109332</v>
      </c>
      <c r="F179" s="113">
        <f t="shared" si="6"/>
        <v>25</v>
      </c>
      <c r="G179" s="83"/>
    </row>
    <row r="180" spans="1:7" ht="45.75">
      <c r="A180" s="81" t="s">
        <v>411</v>
      </c>
      <c r="B180" s="99" t="s">
        <v>73</v>
      </c>
      <c r="C180" s="100" t="s">
        <v>412</v>
      </c>
      <c r="D180" s="101">
        <v>437328</v>
      </c>
      <c r="E180" s="78">
        <v>109332</v>
      </c>
      <c r="F180" s="113">
        <f t="shared" si="6"/>
        <v>25</v>
      </c>
      <c r="G180" s="83"/>
    </row>
    <row r="181" spans="1:7" ht="57">
      <c r="A181" s="81" t="s">
        <v>170</v>
      </c>
      <c r="B181" s="99" t="s">
        <v>73</v>
      </c>
      <c r="C181" s="100" t="s">
        <v>413</v>
      </c>
      <c r="D181" s="101">
        <v>437328</v>
      </c>
      <c r="E181" s="78">
        <v>109332</v>
      </c>
      <c r="F181" s="113">
        <f t="shared" si="6"/>
        <v>25</v>
      </c>
      <c r="G181" s="83"/>
    </row>
    <row r="182" spans="1:7">
      <c r="A182" s="81" t="s">
        <v>99</v>
      </c>
      <c r="B182" s="99" t="s">
        <v>73</v>
      </c>
      <c r="C182" s="100" t="s">
        <v>414</v>
      </c>
      <c r="D182" s="101">
        <v>437328</v>
      </c>
      <c r="E182" s="78">
        <v>109332</v>
      </c>
      <c r="F182" s="113">
        <f t="shared" si="6"/>
        <v>25</v>
      </c>
      <c r="G182" s="83"/>
    </row>
    <row r="183" spans="1:7">
      <c r="A183" s="81" t="s">
        <v>66</v>
      </c>
      <c r="B183" s="99" t="s">
        <v>73</v>
      </c>
      <c r="C183" s="100" t="s">
        <v>415</v>
      </c>
      <c r="D183" s="101">
        <v>437328</v>
      </c>
      <c r="E183" s="78">
        <v>109332</v>
      </c>
      <c r="F183" s="113">
        <f t="shared" si="6"/>
        <v>25</v>
      </c>
      <c r="G183" s="83"/>
    </row>
    <row r="184" spans="1:7">
      <c r="A184" s="81" t="s">
        <v>171</v>
      </c>
      <c r="B184" s="99" t="s">
        <v>73</v>
      </c>
      <c r="C184" s="100" t="s">
        <v>172</v>
      </c>
      <c r="D184" s="101">
        <v>71536.23</v>
      </c>
      <c r="E184" s="78">
        <v>17706.990000000002</v>
      </c>
      <c r="F184" s="113">
        <f t="shared" si="6"/>
        <v>24.752478569250858</v>
      </c>
      <c r="G184" s="83"/>
    </row>
    <row r="185" spans="1:7">
      <c r="A185" s="81" t="s">
        <v>173</v>
      </c>
      <c r="B185" s="99" t="s">
        <v>73</v>
      </c>
      <c r="C185" s="100" t="s">
        <v>174</v>
      </c>
      <c r="D185" s="101">
        <v>71536.23</v>
      </c>
      <c r="E185" s="78">
        <v>17706.990000000002</v>
      </c>
      <c r="F185" s="113">
        <f t="shared" si="6"/>
        <v>24.752478569250858</v>
      </c>
      <c r="G185" s="83"/>
    </row>
    <row r="186" spans="1:7" ht="23.25">
      <c r="A186" s="81" t="s">
        <v>77</v>
      </c>
      <c r="B186" s="99" t="s">
        <v>73</v>
      </c>
      <c r="C186" s="100" t="s">
        <v>175</v>
      </c>
      <c r="D186" s="101">
        <v>71536.23</v>
      </c>
      <c r="E186" s="78">
        <v>17706.990000000002</v>
      </c>
      <c r="F186" s="113">
        <f t="shared" si="6"/>
        <v>24.752478569250858</v>
      </c>
      <c r="G186" s="83"/>
    </row>
    <row r="187" spans="1:7">
      <c r="A187" s="81" t="s">
        <v>263</v>
      </c>
      <c r="B187" s="99" t="s">
        <v>73</v>
      </c>
      <c r="C187" s="100" t="s">
        <v>416</v>
      </c>
      <c r="D187" s="101">
        <v>71536.23</v>
      </c>
      <c r="E187" s="78">
        <v>17706.990000000002</v>
      </c>
      <c r="F187" s="113">
        <f t="shared" si="6"/>
        <v>24.752478569250858</v>
      </c>
      <c r="G187" s="83"/>
    </row>
    <row r="188" spans="1:7" ht="34.5">
      <c r="A188" s="81" t="s">
        <v>417</v>
      </c>
      <c r="B188" s="99" t="s">
        <v>73</v>
      </c>
      <c r="C188" s="100" t="s">
        <v>418</v>
      </c>
      <c r="D188" s="101">
        <v>71536.23</v>
      </c>
      <c r="E188" s="78">
        <v>17706.990000000002</v>
      </c>
      <c r="F188" s="113">
        <f t="shared" si="6"/>
        <v>24.752478569250858</v>
      </c>
      <c r="G188" s="83"/>
    </row>
    <row r="189" spans="1:7" ht="23.25">
      <c r="A189" s="81" t="s">
        <v>176</v>
      </c>
      <c r="B189" s="99" t="s">
        <v>73</v>
      </c>
      <c r="C189" s="100" t="s">
        <v>419</v>
      </c>
      <c r="D189" s="101">
        <v>71536.23</v>
      </c>
      <c r="E189" s="78">
        <v>17706.990000000002</v>
      </c>
      <c r="F189" s="113">
        <f t="shared" si="6"/>
        <v>24.752478569250858</v>
      </c>
      <c r="G189" s="83"/>
    </row>
    <row r="190" spans="1:7">
      <c r="A190" s="81" t="s">
        <v>177</v>
      </c>
      <c r="B190" s="99" t="s">
        <v>73</v>
      </c>
      <c r="C190" s="100" t="s">
        <v>420</v>
      </c>
      <c r="D190" s="101">
        <v>71536.23</v>
      </c>
      <c r="E190" s="78">
        <v>17706.990000000002</v>
      </c>
      <c r="F190" s="113">
        <f t="shared" si="6"/>
        <v>24.752478569250858</v>
      </c>
      <c r="G190" s="83"/>
    </row>
    <row r="191" spans="1:7">
      <c r="A191" s="81" t="s">
        <v>178</v>
      </c>
      <c r="B191" s="99" t="s">
        <v>73</v>
      </c>
      <c r="C191" s="100" t="s">
        <v>421</v>
      </c>
      <c r="D191" s="101">
        <v>71536.23</v>
      </c>
      <c r="E191" s="78">
        <v>17706.990000000002</v>
      </c>
      <c r="F191" s="113">
        <f t="shared" si="6"/>
        <v>24.752478569250858</v>
      </c>
      <c r="G191" s="83"/>
    </row>
    <row r="192" spans="1:7" ht="15.75" thickBot="1">
      <c r="A192" s="81" t="s">
        <v>179</v>
      </c>
      <c r="B192" s="108" t="s">
        <v>73</v>
      </c>
      <c r="C192" s="109" t="s">
        <v>422</v>
      </c>
      <c r="D192" s="110">
        <v>71536.23</v>
      </c>
      <c r="E192" s="111">
        <v>17706.990000000002</v>
      </c>
      <c r="F192" s="114">
        <f t="shared" si="6"/>
        <v>24.752478569250858</v>
      </c>
      <c r="G192" s="83"/>
    </row>
    <row r="193" spans="1:6" ht="15.75" thickBot="1">
      <c r="A193" s="33" t="s">
        <v>180</v>
      </c>
      <c r="B193" s="87" t="s">
        <v>181</v>
      </c>
      <c r="C193" s="88" t="s">
        <v>8</v>
      </c>
      <c r="D193" s="89" t="s">
        <v>20</v>
      </c>
      <c r="E193" s="90">
        <v>-955223.41</v>
      </c>
      <c r="F193" s="112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zoomScaleSheetLayoutView="100" workbookViewId="0">
      <selection activeCell="E19" sqref="E19"/>
    </sheetView>
  </sheetViews>
  <sheetFormatPr defaultRowHeight="15"/>
  <cols>
    <col min="1" max="1" width="50.7109375" style="1" customWidth="1"/>
    <col min="2" max="2" width="27.28515625" style="1" customWidth="1"/>
    <col min="3" max="5" width="19.85546875" style="1" customWidth="1"/>
    <col min="6" max="6" width="9.140625" style="1" customWidth="1"/>
    <col min="7" max="16384" width="9.140625" style="1"/>
  </cols>
  <sheetData>
    <row r="1" spans="1:6" ht="15" customHeight="1">
      <c r="A1" s="34"/>
      <c r="B1" s="35"/>
      <c r="C1" s="8"/>
      <c r="D1" s="36"/>
      <c r="E1" s="27"/>
      <c r="F1" s="6"/>
    </row>
    <row r="2" spans="1:6" ht="14.1" customHeight="1">
      <c r="A2" s="123" t="s">
        <v>423</v>
      </c>
      <c r="B2" s="124"/>
      <c r="C2" s="124"/>
      <c r="D2" s="124"/>
      <c r="E2" s="124"/>
      <c r="F2" s="6"/>
    </row>
    <row r="3" spans="1:6" ht="12" customHeight="1">
      <c r="A3" s="37"/>
      <c r="B3" s="38"/>
      <c r="C3" s="39"/>
      <c r="D3" s="40"/>
      <c r="E3" s="41"/>
      <c r="F3" s="6"/>
    </row>
    <row r="4" spans="1:6" ht="13.5" customHeight="1">
      <c r="A4" s="119" t="s">
        <v>0</v>
      </c>
      <c r="B4" s="119" t="s">
        <v>182</v>
      </c>
      <c r="C4" s="119" t="s">
        <v>260</v>
      </c>
      <c r="D4" s="119" t="s">
        <v>261</v>
      </c>
      <c r="E4" s="119" t="s">
        <v>209</v>
      </c>
      <c r="F4" s="6"/>
    </row>
    <row r="5" spans="1:6" ht="12" customHeight="1">
      <c r="A5" s="120"/>
      <c r="B5" s="120"/>
      <c r="C5" s="120"/>
      <c r="D5" s="120"/>
      <c r="E5" s="120"/>
      <c r="F5" s="6"/>
    </row>
    <row r="6" spans="1:6" ht="12" customHeight="1">
      <c r="A6" s="120"/>
      <c r="B6" s="120"/>
      <c r="C6" s="120"/>
      <c r="D6" s="120"/>
      <c r="E6" s="120"/>
      <c r="F6" s="6"/>
    </row>
    <row r="7" spans="1:6" ht="9" customHeight="1">
      <c r="A7" s="120"/>
      <c r="B7" s="120"/>
      <c r="C7" s="120"/>
      <c r="D7" s="120"/>
      <c r="E7" s="120"/>
      <c r="F7" s="6"/>
    </row>
    <row r="8" spans="1:6" ht="9" customHeight="1">
      <c r="A8" s="120"/>
      <c r="B8" s="120"/>
      <c r="C8" s="120"/>
      <c r="D8" s="120"/>
      <c r="E8" s="120"/>
      <c r="F8" s="6"/>
    </row>
    <row r="9" spans="1:6" ht="12" customHeight="1">
      <c r="A9" s="12">
        <v>1</v>
      </c>
      <c r="B9" s="29">
        <v>3</v>
      </c>
      <c r="C9" s="30" t="s">
        <v>3</v>
      </c>
      <c r="D9" s="30" t="s">
        <v>4</v>
      </c>
      <c r="E9" s="30" t="s">
        <v>5</v>
      </c>
      <c r="F9" s="6"/>
    </row>
    <row r="10" spans="1:6" ht="18" customHeight="1">
      <c r="A10" s="33" t="s">
        <v>183</v>
      </c>
      <c r="B10" s="42" t="s">
        <v>8</v>
      </c>
      <c r="C10" s="18">
        <f>C11</f>
        <v>0</v>
      </c>
      <c r="D10" s="18">
        <f>D11</f>
        <v>955223.49999999988</v>
      </c>
      <c r="E10" s="70" t="s">
        <v>20</v>
      </c>
      <c r="F10" s="6"/>
    </row>
    <row r="11" spans="1:6">
      <c r="A11" s="46" t="s">
        <v>184</v>
      </c>
      <c r="B11" s="43" t="s">
        <v>185</v>
      </c>
      <c r="C11" s="44">
        <f>C15+C19</f>
        <v>0</v>
      </c>
      <c r="D11" s="44">
        <f>D15+D16</f>
        <v>955223.49999999988</v>
      </c>
      <c r="E11" s="71" t="s">
        <v>20</v>
      </c>
      <c r="F11" s="6"/>
    </row>
    <row r="12" spans="1:6" ht="14.1" customHeight="1">
      <c r="A12" s="45" t="s">
        <v>186</v>
      </c>
      <c r="B12" s="43" t="s">
        <v>188</v>
      </c>
      <c r="C12" s="44">
        <f t="shared" ref="C12:D14" si="0">C13</f>
        <v>-11782290.85</v>
      </c>
      <c r="D12" s="44">
        <f t="shared" si="0"/>
        <v>-980204.41</v>
      </c>
      <c r="E12" s="47" t="s">
        <v>187</v>
      </c>
      <c r="F12" s="6"/>
    </row>
    <row r="13" spans="1:6">
      <c r="A13" s="32" t="s">
        <v>189</v>
      </c>
      <c r="B13" s="43" t="s">
        <v>190</v>
      </c>
      <c r="C13" s="44">
        <f t="shared" si="0"/>
        <v>-11782290.85</v>
      </c>
      <c r="D13" s="44">
        <f t="shared" si="0"/>
        <v>-980204.41</v>
      </c>
      <c r="E13" s="47" t="s">
        <v>187</v>
      </c>
      <c r="F13" s="6"/>
    </row>
    <row r="14" spans="1:6">
      <c r="A14" s="32" t="s">
        <v>191</v>
      </c>
      <c r="B14" s="43" t="s">
        <v>192</v>
      </c>
      <c r="C14" s="44">
        <f t="shared" si="0"/>
        <v>-11782290.85</v>
      </c>
      <c r="D14" s="44">
        <f t="shared" si="0"/>
        <v>-980204.41</v>
      </c>
      <c r="E14" s="47" t="s">
        <v>187</v>
      </c>
      <c r="F14" s="6"/>
    </row>
    <row r="15" spans="1:6" ht="23.25">
      <c r="A15" s="32" t="s">
        <v>193</v>
      </c>
      <c r="B15" s="43" t="s">
        <v>194</v>
      </c>
      <c r="C15" s="44">
        <v>-11782290.85</v>
      </c>
      <c r="D15" s="44">
        <v>-980204.41</v>
      </c>
      <c r="E15" s="47" t="s">
        <v>187</v>
      </c>
      <c r="F15" s="6"/>
    </row>
    <row r="16" spans="1:6" ht="14.1" customHeight="1">
      <c r="A16" s="45" t="s">
        <v>195</v>
      </c>
      <c r="B16" s="43" t="s">
        <v>196</v>
      </c>
      <c r="C16" s="44">
        <f t="shared" ref="C16:D18" si="1">C17</f>
        <v>11782290.85</v>
      </c>
      <c r="D16" s="44">
        <f t="shared" si="1"/>
        <v>1935427.91</v>
      </c>
      <c r="E16" s="47" t="s">
        <v>187</v>
      </c>
      <c r="F16" s="6"/>
    </row>
    <row r="17" spans="1:6">
      <c r="A17" s="32" t="s">
        <v>197</v>
      </c>
      <c r="B17" s="48" t="s">
        <v>198</v>
      </c>
      <c r="C17" s="44">
        <f t="shared" si="1"/>
        <v>11782290.85</v>
      </c>
      <c r="D17" s="44">
        <f t="shared" si="1"/>
        <v>1935427.91</v>
      </c>
      <c r="E17" s="47" t="s">
        <v>187</v>
      </c>
      <c r="F17" s="6"/>
    </row>
    <row r="18" spans="1:6">
      <c r="A18" s="32" t="s">
        <v>199</v>
      </c>
      <c r="B18" s="48" t="s">
        <v>200</v>
      </c>
      <c r="C18" s="44">
        <f t="shared" si="1"/>
        <v>11782290.85</v>
      </c>
      <c r="D18" s="44">
        <f t="shared" si="1"/>
        <v>1935427.91</v>
      </c>
      <c r="E18" s="47" t="s">
        <v>187</v>
      </c>
      <c r="F18" s="6"/>
    </row>
    <row r="19" spans="1:6" ht="23.25">
      <c r="A19" s="32" t="s">
        <v>201</v>
      </c>
      <c r="B19" s="48" t="s">
        <v>202</v>
      </c>
      <c r="C19" s="44">
        <v>11782290.85</v>
      </c>
      <c r="D19" s="44">
        <v>1935427.91</v>
      </c>
      <c r="E19" s="47" t="s">
        <v>187</v>
      </c>
      <c r="F19" s="6"/>
    </row>
    <row r="20" spans="1:6" ht="10.5" customHeight="1">
      <c r="A20" s="49"/>
      <c r="B20" s="50"/>
      <c r="C20" s="51"/>
      <c r="D20" s="52"/>
      <c r="E20" s="52"/>
      <c r="F20" s="6"/>
    </row>
    <row r="21" spans="1:6">
      <c r="A21" s="53"/>
      <c r="B21" s="53"/>
      <c r="C21" s="5"/>
      <c r="D21" s="54"/>
      <c r="E21" s="54"/>
      <c r="F21" s="6"/>
    </row>
    <row r="22" spans="1:6" ht="20.100000000000001" customHeight="1">
      <c r="A22" s="7" t="s">
        <v>210</v>
      </c>
      <c r="B22" s="6"/>
      <c r="C22" s="133"/>
      <c r="D22" s="134"/>
      <c r="E22" s="62"/>
      <c r="F22" s="6"/>
    </row>
    <row r="23" spans="1:6" ht="17.25" customHeight="1">
      <c r="A23" s="68" t="s">
        <v>211</v>
      </c>
      <c r="B23" s="6"/>
      <c r="C23" s="125"/>
      <c r="D23" s="126"/>
      <c r="E23" s="62"/>
      <c r="F23" s="6"/>
    </row>
    <row r="24" spans="1:6" ht="9.9499999999999993" customHeight="1">
      <c r="A24" s="53"/>
      <c r="B24" s="56"/>
      <c r="C24" s="63"/>
      <c r="D24" s="63"/>
      <c r="E24" s="63"/>
      <c r="F24" s="6"/>
    </row>
    <row r="25" spans="1:6" ht="10.5" customHeight="1">
      <c r="A25" s="57"/>
      <c r="B25" s="56"/>
      <c r="C25" s="64"/>
      <c r="D25" s="135"/>
      <c r="E25" s="136"/>
      <c r="F25" s="6"/>
    </row>
    <row r="26" spans="1:6">
      <c r="A26" s="34"/>
      <c r="B26" s="6"/>
      <c r="C26" s="137"/>
      <c r="D26" s="138"/>
      <c r="E26" s="65"/>
      <c r="F26" s="6"/>
    </row>
    <row r="27" spans="1:6" ht="11.1" customHeight="1">
      <c r="A27" s="6"/>
      <c r="B27" s="6"/>
      <c r="C27" s="125"/>
      <c r="D27" s="126"/>
      <c r="E27" s="62"/>
      <c r="F27" s="6"/>
    </row>
    <row r="28" spans="1:6" ht="11.1" customHeight="1">
      <c r="A28" s="6"/>
      <c r="B28" s="6"/>
      <c r="C28" s="65"/>
      <c r="D28" s="65"/>
      <c r="E28" s="62"/>
      <c r="F28" s="6"/>
    </row>
    <row r="29" spans="1:6" ht="11.1" customHeight="1">
      <c r="A29" s="6"/>
      <c r="B29" s="6"/>
      <c r="C29" s="65"/>
      <c r="D29" s="65"/>
      <c r="E29" s="62"/>
      <c r="F29" s="6"/>
    </row>
    <row r="30" spans="1:6" ht="11.1" customHeight="1">
      <c r="A30" s="6"/>
      <c r="B30" s="6"/>
      <c r="C30" s="65"/>
      <c r="D30" s="65"/>
      <c r="E30" s="62"/>
      <c r="F30" s="6"/>
    </row>
    <row r="31" spans="1:6" ht="17.100000000000001" customHeight="1">
      <c r="A31" s="5"/>
      <c r="B31" s="56"/>
      <c r="C31" s="66"/>
      <c r="D31" s="66"/>
      <c r="E31" s="67"/>
      <c r="F31" s="6"/>
    </row>
    <row r="32" spans="1:6" ht="17.25" customHeight="1">
      <c r="A32" s="7"/>
      <c r="B32" s="6"/>
      <c r="C32" s="133"/>
      <c r="D32" s="134"/>
      <c r="E32" s="67"/>
      <c r="F32" s="6"/>
    </row>
    <row r="33" spans="1:6" ht="12" customHeight="1">
      <c r="A33" s="55"/>
      <c r="B33" s="6"/>
      <c r="C33" s="125"/>
      <c r="D33" s="126"/>
      <c r="E33" s="58"/>
      <c r="F33" s="6"/>
    </row>
    <row r="34" spans="1:6" ht="17.100000000000001" customHeight="1">
      <c r="A34" s="7"/>
      <c r="B34" s="7"/>
      <c r="C34" s="56"/>
      <c r="D34" s="5"/>
      <c r="E34" s="5"/>
      <c r="F34" s="6"/>
    </row>
    <row r="35" spans="1:6" hidden="1">
      <c r="A35" s="7"/>
      <c r="B35" s="7"/>
      <c r="C35" s="56"/>
      <c r="D35" s="5"/>
      <c r="E35" s="6"/>
      <c r="F35" s="6"/>
    </row>
    <row r="36" spans="1:6" hidden="1">
      <c r="A36" s="58" t="s">
        <v>203</v>
      </c>
      <c r="B36" s="7"/>
      <c r="C36" s="127"/>
      <c r="D36" s="128"/>
      <c r="E36" s="58" t="s">
        <v>206</v>
      </c>
      <c r="F36" s="6"/>
    </row>
    <row r="37" spans="1:6" hidden="1">
      <c r="A37" s="58" t="s">
        <v>207</v>
      </c>
      <c r="B37" s="6"/>
      <c r="C37" s="129" t="s">
        <v>204</v>
      </c>
      <c r="D37" s="130"/>
      <c r="E37" s="58" t="s">
        <v>206</v>
      </c>
      <c r="F37" s="6"/>
    </row>
    <row r="38" spans="1:6" ht="17.100000000000001" customHeight="1">
      <c r="A38" s="58"/>
      <c r="B38" s="6"/>
      <c r="C38" s="55"/>
      <c r="D38" s="55"/>
      <c r="E38" s="58"/>
      <c r="F38" s="6"/>
    </row>
    <row r="39" spans="1:6" hidden="1">
      <c r="A39" s="7"/>
      <c r="B39" s="7"/>
      <c r="C39" s="56"/>
      <c r="D39" s="5"/>
      <c r="E39" s="58" t="s">
        <v>206</v>
      </c>
      <c r="F39" s="6"/>
    </row>
    <row r="40" spans="1:6" hidden="1">
      <c r="A40" s="58" t="s">
        <v>205</v>
      </c>
      <c r="B40" s="7"/>
      <c r="C40" s="127"/>
      <c r="D40" s="128"/>
      <c r="E40" s="58" t="s">
        <v>206</v>
      </c>
      <c r="F40" s="6"/>
    </row>
    <row r="41" spans="1:6" hidden="1">
      <c r="A41" s="58" t="s">
        <v>207</v>
      </c>
      <c r="B41" s="6"/>
      <c r="C41" s="129" t="s">
        <v>204</v>
      </c>
      <c r="D41" s="130"/>
      <c r="E41" s="58" t="s">
        <v>206</v>
      </c>
      <c r="F41" s="6"/>
    </row>
    <row r="42" spans="1:6" ht="17.100000000000001" customHeight="1">
      <c r="A42" s="7"/>
      <c r="B42" s="7"/>
      <c r="C42" s="56"/>
      <c r="D42" s="5"/>
      <c r="E42" s="5"/>
      <c r="F42" s="6"/>
    </row>
    <row r="43" spans="1:6" ht="17.100000000000001" customHeight="1">
      <c r="A43" s="7"/>
      <c r="B43" s="53"/>
      <c r="C43" s="56"/>
      <c r="D43" s="2"/>
      <c r="E43" s="2"/>
      <c r="F43" s="6"/>
    </row>
    <row r="44" spans="1:6" hidden="1">
      <c r="A44" s="59" t="s">
        <v>206</v>
      </c>
      <c r="B44" s="59"/>
      <c r="C44" s="59"/>
      <c r="D44" s="59"/>
      <c r="E44" s="59"/>
      <c r="F44" s="6"/>
    </row>
    <row r="45" spans="1:6" hidden="1">
      <c r="A45" s="131" t="s">
        <v>206</v>
      </c>
      <c r="B45" s="132"/>
      <c r="C45" s="132"/>
      <c r="D45" s="132"/>
      <c r="E45" s="132"/>
      <c r="F45" s="6"/>
    </row>
    <row r="46" spans="1:6" hidden="1">
      <c r="A46" s="60" t="s">
        <v>206</v>
      </c>
      <c r="B46" s="60"/>
      <c r="C46" s="60"/>
      <c r="D46" s="60"/>
      <c r="E46" s="60"/>
      <c r="F46" s="6"/>
    </row>
  </sheetData>
  <mergeCells count="18">
    <mergeCell ref="C32:D32"/>
    <mergeCell ref="C22:D22"/>
    <mergeCell ref="C23:D23"/>
    <mergeCell ref="D25:E25"/>
    <mergeCell ref="C26:D26"/>
    <mergeCell ref="C27:D27"/>
    <mergeCell ref="A2:E2"/>
    <mergeCell ref="A4:A8"/>
    <mergeCell ref="B4:B8"/>
    <mergeCell ref="C4:C8"/>
    <mergeCell ref="D4:D8"/>
    <mergeCell ref="E4:E8"/>
    <mergeCell ref="C33:D33"/>
    <mergeCell ref="C36:D36"/>
    <mergeCell ref="C37:D37"/>
    <mergeCell ref="C41:D41"/>
    <mergeCell ref="A45:E45"/>
    <mergeCell ref="C40:D40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A2234F-FAE7-49B4-B890-C770F49109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PS00001</cp:lastModifiedBy>
  <cp:lastPrinted>2022-04-11T09:09:22Z</cp:lastPrinted>
  <dcterms:created xsi:type="dcterms:W3CDTF">2020-10-09T11:54:07Z</dcterms:created>
  <dcterms:modified xsi:type="dcterms:W3CDTF">2022-04-11T12:35:37Z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SV_0503117M_20160101_1814.xlsx</vt:lpwstr>
  </property>
  <property fmtid="{D5CDD505-2E9C-101B-9397-08002B2CF9AE}" pid="3" name="Название отчета">
    <vt:lpwstr>SV_0503117M_20160101_1814.xlsx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novodar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