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'Документ'!$3:$3</definedName>
  </definedNames>
  <calcPr fullCalcOnLoad="1"/>
</workbook>
</file>

<file path=xl/sharedStrings.xml><?xml version="1.0" encoding="utf-8"?>
<sst xmlns="http://schemas.openxmlformats.org/spreadsheetml/2006/main" count="323" uniqueCount="118">
  <si>
    <t>Документ, учреждение</t>
  </si>
  <si>
    <t>Расх.</t>
  </si>
  <si>
    <t xml:space="preserve">  Муниципальное учреждение Новодарковичская сельская администрация Брянского района Брянской области</t>
  </si>
  <si>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</si>
  <si>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</si>
  <si>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</si>
  <si>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</si>
  <si>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</si>
  <si>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</si>
  <si>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</si>
  <si>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</si>
  <si>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</si>
  <si>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</si>
  <si>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</si>
  <si>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</si>
  <si>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</si>
  <si>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</si>
  <si>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</si>
  <si>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</si>
  <si>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0501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</si>
  <si>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</si>
  <si>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</si>
  <si>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</si>
  <si>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</si>
  <si>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</si>
  <si>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</si>
  <si>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</si>
  <si>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</si>
  <si>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</si>
  <si>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</si>
  <si>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</si>
  <si>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</si>
  <si>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</si>
  <si>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</si>
  <si>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</si>
  <si>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</si>
  <si>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</si>
  <si>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</si>
  <si>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</si>
  <si>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</si>
  <si>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</si>
  <si>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</si>
  <si>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Резервный фонд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</si>
  <si>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</si>
  <si>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</si>
  <si>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</si>
  <si>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</si>
  <si>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</si>
  <si>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</si>
  <si>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Дорожное хозяйство (дорожные фонды)</t>
  </si>
  <si>
    <t xml:space="preserve">Мероприятия по ремонту и содержанию автомобильных дорог общего пользования местного значения по Брянскому району </t>
  </si>
  <si>
    <t>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местных бюджетов</t>
  </si>
  <si>
    <t>Уплата налога на имущество организаций и земельного налога</t>
  </si>
  <si>
    <t>Организация в границах муниципального района электро- и газоснабжения поселений в пределах полномочий установленных законодательством. установленных законодательством РФ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</si>
  <si>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</si>
  <si>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</si>
  <si>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</si>
  <si>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Передача части полномочий по решению вопросов местного значения в области культуры</t>
  </si>
  <si>
    <t>Доплаты к пенсиям госслужащих субъектов РФ и муниципальных служащих</t>
  </si>
  <si>
    <t>Иные пенсии, социальные доплаты к пенсиям</t>
  </si>
  <si>
    <t xml:space="preserve">       Глава муниципального образования</t>
  </si>
  <si>
    <t xml:space="preserve">       Центральный аппарат</t>
  </si>
  <si>
    <t>Вед.</t>
  </si>
  <si>
    <t>Раздел, подраздел</t>
  </si>
  <si>
    <t>0000</t>
  </si>
  <si>
    <t>0100</t>
  </si>
  <si>
    <t>0102</t>
  </si>
  <si>
    <t>0104</t>
  </si>
  <si>
    <t>0106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</si>
  <si>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</si>
  <si>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</si>
  <si>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</si>
  <si>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</si>
  <si>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</si>
  <si>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</si>
  <si>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</si>
  <si>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</si>
  <si>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</si>
  <si>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</si>
  <si>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</si>
  <si>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</si>
  <si>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</si>
  <si>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1000</t>
  </si>
  <si>
    <t>850</t>
  </si>
  <si>
    <t>Уплата транспортного налога</t>
  </si>
  <si>
    <t>сумма на 2019 год</t>
  </si>
  <si>
    <t>0000080010</t>
  </si>
  <si>
    <t>0000080040</t>
  </si>
  <si>
    <t>242</t>
  </si>
  <si>
    <t>Закупка товаров, работ и услуг в сфере информационно-коммуникационных технологий</t>
  </si>
  <si>
    <t>сумма на 2020 год</t>
  </si>
  <si>
    <t>0000083360</t>
  </si>
  <si>
    <t>Передача части полномочий по решению вопросов местного значения по осуществлению внешнего муниципального финансового контроля (КСП)</t>
  </si>
  <si>
    <t>0000084200</t>
  </si>
  <si>
    <t>0000083030</t>
  </si>
  <si>
    <t>0000081100</t>
  </si>
  <si>
    <t>0000081110</t>
  </si>
  <si>
    <t>0000083740</t>
  </si>
  <si>
    <t>0000081750</t>
  </si>
  <si>
    <t>0000083710</t>
  </si>
  <si>
    <t>000083710</t>
  </si>
  <si>
    <t>0000081870</t>
  </si>
  <si>
    <t>0000081710</t>
  </si>
  <si>
    <t>0000084260</t>
  </si>
  <si>
    <t>0000082450</t>
  </si>
  <si>
    <t>Другие общегосударственные вопросы</t>
  </si>
  <si>
    <t>0113</t>
  </si>
  <si>
    <t>0000084210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</si>
  <si>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</si>
  <si>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</si>
  <si>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0000081690</t>
  </si>
  <si>
    <t>0000081140</t>
  </si>
  <si>
    <t xml:space="preserve"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 </t>
  </si>
  <si>
    <t>0000081830</t>
  </si>
  <si>
    <t>Исполнитель Главный бухгалтер _______________ Семенова Марина Александровна</t>
  </si>
  <si>
    <t>Ведомственная структура расходов бюджета Новодарковичского сельского поселения на планируемый период 2019-2020 годов</t>
  </si>
  <si>
    <t xml:space="preserve">ПРОЕКТ     Приложение № 8
        к решению Новодарковичского 
    сельского Совета народных
      депутатов от «    »   2017 г. №  </t>
  </si>
  <si>
    <t>0000081730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</si>
</sst>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0">
    <xf numFmtId="0" fontId="0" fillId="0" borderId="0" xfId="0" applyAlignment="1">
      <alignment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40" applyNumberFormat="1" applyFo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Alignment="1" applyProtection="1">
      <alignment horizontal="right" vertical="top" wrapText="1"/>
      <protection locked="0"/>
    </xf>
    <xf numFmtId="0" fontId="31" fillId="0" borderId="2" xfId="51" applyNumberFormat="1" applyFont="1" applyAlignment="1" applyProtection="1">
      <alignment horizontal="right" vertical="top" wrapTex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" fontId="49" fillId="0" borderId="2" xfId="53" applyNumberFormat="1" applyFont="1" applyFill="1" applyProtection="1">
      <alignment horizontal="right" vertical="top" shrinkToFit="1"/>
      <protection locked="0"/>
    </xf>
    <xf numFmtId="4" fontId="50" fillId="21" borderId="2" xfId="53" applyNumberFormat="1" applyFont="1" applyProtection="1">
      <alignment horizontal="right" vertical="top" shrinkToFit="1"/>
      <protection locked="0"/>
    </xf>
    <xf numFmtId="4" fontId="50" fillId="0" borderId="3" xfId="48" applyNumberFormat="1" applyFont="1" applyFill="1" applyProtection="1">
      <alignment horizontal="right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" fontId="51" fillId="0" borderId="2" xfId="53" applyNumberFormat="1" applyFont="1" applyFill="1" applyProtection="1">
      <alignment horizontal="right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0" fontId="31" fillId="0" borderId="2" xfId="51" applyNumberFormat="1" applyFont="1" applyAlignment="1" applyProtection="1">
      <alignment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1" xfId="0" applyNumberFormat="1" applyFont="1" applyFill="1" applyBorder="1" applyAlignment="1" applyProtection="1">
      <alignment horizont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tabSelected="1" zoomScalePageLayoutView="0" workbookViewId="0" topLeftCell="A1">
      <pane ySplit="3" topLeftCell="A67" activePane="bottomLeft" state="frozen"/>
      <selection pane="topLeft" activeCell="A1" sqref="A1"/>
      <selection pane="bottomLeft" activeCell="E68" sqref="E68"/>
    </sheetView>
  </sheetViews>
  <sheetFormatPr defaultColWidth="9.140625" defaultRowHeight="15" outlineLevelRow="5"/>
  <cols>
    <col min="1" max="1" width="34.421875" style="3" customWidth="1"/>
    <col min="2" max="2" width="6.421875" style="3" customWidth="1"/>
    <col min="3" max="3" width="7.421875" style="3" customWidth="1"/>
    <col min="4" max="4" width="11.8515625" style="3" customWidth="1"/>
    <col min="5" max="5" width="7.7109375" style="3" customWidth="1"/>
    <col min="6" max="6" width="12.421875" style="3" customWidth="1"/>
    <col min="7" max="7" width="12.00390625" style="3" customWidth="1"/>
    <col min="8" max="16384" width="9.140625" style="3" customWidth="1"/>
  </cols>
  <sheetData>
    <row r="1" spans="1:7" ht="76.5" customHeight="1">
      <c r="A1" s="1"/>
      <c r="B1" s="28"/>
      <c r="C1" s="28"/>
      <c r="D1" s="25"/>
      <c r="E1" s="27" t="s">
        <v>116</v>
      </c>
      <c r="F1" s="27"/>
      <c r="G1" s="27"/>
    </row>
    <row r="2" spans="1:7" ht="46.5" customHeight="1">
      <c r="A2" s="29" t="s">
        <v>115</v>
      </c>
      <c r="B2" s="29"/>
      <c r="C2" s="29"/>
      <c r="D2" s="29"/>
      <c r="E2" s="29"/>
      <c r="F2" s="29"/>
      <c r="G2" s="29"/>
    </row>
    <row r="3" spans="1:7" ht="42.75" customHeight="1">
      <c r="A3" s="4" t="s">
        <v>0</v>
      </c>
      <c r="B3" s="4" t="s">
        <v>62</v>
      </c>
      <c r="C3" s="4" t="s">
        <v>63</v>
      </c>
      <c r="D3" s="4" t="s">
        <v>31</v>
      </c>
      <c r="E3" s="4" t="s">
        <v>1</v>
      </c>
      <c r="F3" s="4" t="s">
        <v>85</v>
      </c>
      <c r="G3" s="4" t="s">
        <v>90</v>
      </c>
    </row>
    <row r="4" spans="1:7" ht="60" customHeight="1">
      <c r="A4" s="5" t="s">
        <v>2</v>
      </c>
      <c r="B4" s="12">
        <v>208</v>
      </c>
      <c r="C4" s="19" t="s">
        <v>64</v>
      </c>
      <c r="D4" s="19" t="s">
        <v>3</v>
      </c>
      <c r="E4" s="19" t="s">
        <v>4</v>
      </c>
      <c r="F4" s="20">
        <f>F5+F29+F36+F42+F46+F73+F77</f>
        <v>7733631.46</v>
      </c>
      <c r="G4" s="20">
        <f>G5+G29+G36+G42+G46+G73+G77</f>
        <v>7801963.890000001</v>
      </c>
    </row>
    <row r="5" spans="1:7" ht="30" customHeight="1" outlineLevel="1">
      <c r="A5" s="7" t="s">
        <v>5</v>
      </c>
      <c r="B5" s="7">
        <v>208</v>
      </c>
      <c r="C5" s="22" t="s">
        <v>65</v>
      </c>
      <c r="D5" s="22" t="s">
        <v>3</v>
      </c>
      <c r="E5" s="22" t="s">
        <v>4</v>
      </c>
      <c r="F5" s="20">
        <f>F6+F10+F20+F23+F26</f>
        <v>1458051</v>
      </c>
      <c r="G5" s="20">
        <f>G6+G10+G20+G23+G26</f>
        <v>1458051</v>
      </c>
    </row>
    <row r="6" spans="1:7" ht="57.75" customHeight="1" outlineLevel="2">
      <c r="A6" s="23" t="s">
        <v>32</v>
      </c>
      <c r="B6" s="23">
        <v>208</v>
      </c>
      <c r="C6" s="24" t="s">
        <v>66</v>
      </c>
      <c r="D6" s="24" t="s">
        <v>3</v>
      </c>
      <c r="E6" s="24" t="s">
        <v>4</v>
      </c>
      <c r="F6" s="11">
        <f>F7</f>
        <v>415753</v>
      </c>
      <c r="G6" s="11">
        <f>G7</f>
        <v>415753</v>
      </c>
    </row>
    <row r="7" spans="1:7" ht="27.75" customHeight="1" outlineLevel="3">
      <c r="A7" s="9" t="s">
        <v>60</v>
      </c>
      <c r="B7" s="13">
        <v>208</v>
      </c>
      <c r="C7" s="6" t="s">
        <v>66</v>
      </c>
      <c r="D7" s="6" t="s">
        <v>86</v>
      </c>
      <c r="E7" s="6" t="s">
        <v>4</v>
      </c>
      <c r="F7" s="11">
        <f>F8+F9</f>
        <v>415753</v>
      </c>
      <c r="G7" s="11">
        <f>G8+G9</f>
        <v>415753</v>
      </c>
    </row>
    <row r="8" spans="1:7" ht="29.25" customHeight="1" outlineLevel="4">
      <c r="A8" s="10" t="s">
        <v>33</v>
      </c>
      <c r="B8" s="10">
        <v>208</v>
      </c>
      <c r="C8" s="6" t="s">
        <v>66</v>
      </c>
      <c r="D8" s="6" t="s">
        <v>86</v>
      </c>
      <c r="E8" s="6" t="s">
        <v>6</v>
      </c>
      <c r="F8" s="16">
        <v>319319</v>
      </c>
      <c r="G8" s="16">
        <v>319319</v>
      </c>
    </row>
    <row r="9" spans="1:7" ht="66" customHeight="1" outlineLevel="4">
      <c r="A9" s="10" t="s">
        <v>34</v>
      </c>
      <c r="B9" s="10">
        <v>208</v>
      </c>
      <c r="C9" s="6" t="s">
        <v>66</v>
      </c>
      <c r="D9" s="6" t="s">
        <v>86</v>
      </c>
      <c r="E9" s="6" t="s">
        <v>8</v>
      </c>
      <c r="F9" s="16">
        <v>96434</v>
      </c>
      <c r="G9" s="16">
        <v>96434</v>
      </c>
    </row>
    <row r="10" spans="1:7" ht="75.75" customHeight="1" outlineLevel="2">
      <c r="A10" s="9" t="s">
        <v>35</v>
      </c>
      <c r="B10" s="13">
        <v>208</v>
      </c>
      <c r="C10" s="6" t="s">
        <v>67</v>
      </c>
      <c r="D10" s="6" t="s">
        <v>3</v>
      </c>
      <c r="E10" s="6" t="s">
        <v>4</v>
      </c>
      <c r="F10" s="16">
        <f>F11</f>
        <v>984250</v>
      </c>
      <c r="G10" s="16">
        <f>G11</f>
        <v>984250</v>
      </c>
    </row>
    <row r="11" spans="1:7" ht="15" customHeight="1" outlineLevel="3">
      <c r="A11" s="10" t="s">
        <v>61</v>
      </c>
      <c r="B11" s="10">
        <v>208</v>
      </c>
      <c r="C11" s="6" t="s">
        <v>67</v>
      </c>
      <c r="D11" s="6" t="s">
        <v>87</v>
      </c>
      <c r="E11" s="6" t="s">
        <v>4</v>
      </c>
      <c r="F11" s="16">
        <f>F12+F13+F15+F16+F14</f>
        <v>984250</v>
      </c>
      <c r="G11" s="16">
        <f>G12+G13+G15+G16+G14</f>
        <v>984250</v>
      </c>
    </row>
    <row r="12" spans="1:7" ht="27" customHeight="1" outlineLevel="4">
      <c r="A12" s="10" t="s">
        <v>33</v>
      </c>
      <c r="B12" s="10">
        <v>208</v>
      </c>
      <c r="C12" s="6" t="s">
        <v>67</v>
      </c>
      <c r="D12" s="6" t="s">
        <v>87</v>
      </c>
      <c r="E12" s="6" t="s">
        <v>6</v>
      </c>
      <c r="F12" s="16">
        <v>638376</v>
      </c>
      <c r="G12" s="16">
        <v>638376</v>
      </c>
    </row>
    <row r="13" spans="1:7" ht="66.75" customHeight="1" outlineLevel="4">
      <c r="A13" s="10" t="s">
        <v>34</v>
      </c>
      <c r="B13" s="10">
        <v>208</v>
      </c>
      <c r="C13" s="6" t="s">
        <v>67</v>
      </c>
      <c r="D13" s="6" t="s">
        <v>87</v>
      </c>
      <c r="E13" s="6" t="s">
        <v>8</v>
      </c>
      <c r="F13" s="16">
        <v>192790</v>
      </c>
      <c r="G13" s="16">
        <v>192790</v>
      </c>
    </row>
    <row r="14" spans="1:7" ht="44.25" customHeight="1" outlineLevel="4">
      <c r="A14" s="10" t="s">
        <v>89</v>
      </c>
      <c r="B14" s="10">
        <v>208</v>
      </c>
      <c r="C14" s="6" t="s">
        <v>67</v>
      </c>
      <c r="D14" s="6" t="s">
        <v>87</v>
      </c>
      <c r="E14" s="6" t="s">
        <v>88</v>
      </c>
      <c r="F14" s="16">
        <v>83750</v>
      </c>
      <c r="G14" s="16">
        <v>83750</v>
      </c>
    </row>
    <row r="15" spans="1:7" ht="41.25" customHeight="1" outlineLevel="4">
      <c r="A15" s="10" t="s">
        <v>36</v>
      </c>
      <c r="B15" s="10">
        <v>208</v>
      </c>
      <c r="C15" s="6" t="s">
        <v>67</v>
      </c>
      <c r="D15" s="6" t="s">
        <v>87</v>
      </c>
      <c r="E15" s="6" t="s">
        <v>9</v>
      </c>
      <c r="F15" s="16">
        <v>38574</v>
      </c>
      <c r="G15" s="16">
        <v>38574</v>
      </c>
    </row>
    <row r="16" spans="1:7" ht="17.25" customHeight="1" outlineLevel="4">
      <c r="A16" s="10" t="s">
        <v>37</v>
      </c>
      <c r="B16" s="10">
        <v>208</v>
      </c>
      <c r="C16" s="6" t="s">
        <v>67</v>
      </c>
      <c r="D16" s="6" t="s">
        <v>91</v>
      </c>
      <c r="E16" s="6" t="s">
        <v>83</v>
      </c>
      <c r="F16" s="11">
        <f>F17+F18+F19</f>
        <v>30760</v>
      </c>
      <c r="G16" s="11">
        <f>G17+G18+G19</f>
        <v>30760</v>
      </c>
    </row>
    <row r="17" spans="1:7" ht="15" customHeight="1" outlineLevel="4">
      <c r="A17" s="10" t="s">
        <v>52</v>
      </c>
      <c r="B17" s="10">
        <v>208</v>
      </c>
      <c r="C17" s="6" t="s">
        <v>67</v>
      </c>
      <c r="D17" s="6" t="s">
        <v>91</v>
      </c>
      <c r="E17" s="6" t="s">
        <v>20</v>
      </c>
      <c r="F17" s="16">
        <v>29200</v>
      </c>
      <c r="G17" s="16">
        <v>29200</v>
      </c>
    </row>
    <row r="18" spans="1:7" ht="15" customHeight="1" outlineLevel="4">
      <c r="A18" s="10" t="s">
        <v>84</v>
      </c>
      <c r="B18" s="10">
        <v>208</v>
      </c>
      <c r="C18" s="6" t="s">
        <v>67</v>
      </c>
      <c r="D18" s="6" t="s">
        <v>91</v>
      </c>
      <c r="E18" s="6" t="s">
        <v>10</v>
      </c>
      <c r="F18" s="16">
        <v>560</v>
      </c>
      <c r="G18" s="16">
        <v>560</v>
      </c>
    </row>
    <row r="19" spans="1:7" ht="15" customHeight="1" outlineLevel="4">
      <c r="A19" s="10" t="s">
        <v>38</v>
      </c>
      <c r="B19" s="10">
        <v>208</v>
      </c>
      <c r="C19" s="6" t="s">
        <v>67</v>
      </c>
      <c r="D19" s="6" t="s">
        <v>91</v>
      </c>
      <c r="E19" s="6" t="s">
        <v>11</v>
      </c>
      <c r="F19" s="16">
        <v>1000</v>
      </c>
      <c r="G19" s="16">
        <v>1000</v>
      </c>
    </row>
    <row r="20" spans="1:7" ht="54" customHeight="1" outlineLevel="2">
      <c r="A20" s="10" t="s">
        <v>39</v>
      </c>
      <c r="B20" s="10">
        <v>208</v>
      </c>
      <c r="C20" s="24" t="s">
        <v>68</v>
      </c>
      <c r="D20" s="24" t="s">
        <v>3</v>
      </c>
      <c r="E20" s="24" t="s">
        <v>4</v>
      </c>
      <c r="F20" s="11">
        <f>F21</f>
        <v>18277</v>
      </c>
      <c r="G20" s="11">
        <f>G21</f>
        <v>18277</v>
      </c>
    </row>
    <row r="21" spans="1:7" ht="66" customHeight="1" outlineLevel="3">
      <c r="A21" s="10" t="s">
        <v>92</v>
      </c>
      <c r="B21" s="10">
        <v>208</v>
      </c>
      <c r="C21" s="6" t="s">
        <v>68</v>
      </c>
      <c r="D21" s="6" t="s">
        <v>93</v>
      </c>
      <c r="E21" s="6" t="s">
        <v>4</v>
      </c>
      <c r="F21" s="11">
        <f>F22</f>
        <v>18277</v>
      </c>
      <c r="G21" s="11">
        <f>G22</f>
        <v>18277</v>
      </c>
    </row>
    <row r="22" spans="1:7" ht="15" customHeight="1" outlineLevel="4">
      <c r="A22" s="10" t="s">
        <v>40</v>
      </c>
      <c r="B22" s="10">
        <v>208</v>
      </c>
      <c r="C22" s="6" t="s">
        <v>68</v>
      </c>
      <c r="D22" s="6" t="s">
        <v>93</v>
      </c>
      <c r="E22" s="6" t="s">
        <v>12</v>
      </c>
      <c r="F22" s="16">
        <v>18277</v>
      </c>
      <c r="G22" s="16">
        <v>18277</v>
      </c>
    </row>
    <row r="23" spans="1:7" ht="15" customHeight="1" outlineLevel="2">
      <c r="A23" s="10" t="s">
        <v>41</v>
      </c>
      <c r="B23" s="10">
        <v>208</v>
      </c>
      <c r="C23" s="24" t="s">
        <v>69</v>
      </c>
      <c r="D23" s="24" t="s">
        <v>3</v>
      </c>
      <c r="E23" s="24" t="s">
        <v>4</v>
      </c>
      <c r="F23" s="11">
        <f>F24</f>
        <v>25000</v>
      </c>
      <c r="G23" s="11">
        <f>G24</f>
        <v>25000</v>
      </c>
    </row>
    <row r="24" spans="1:7" ht="15" customHeight="1" outlineLevel="3">
      <c r="A24" s="10" t="s">
        <v>42</v>
      </c>
      <c r="B24" s="10">
        <v>208</v>
      </c>
      <c r="C24" s="6" t="s">
        <v>69</v>
      </c>
      <c r="D24" s="6" t="s">
        <v>94</v>
      </c>
      <c r="E24" s="6" t="s">
        <v>4</v>
      </c>
      <c r="F24" s="11">
        <f>F25</f>
        <v>25000</v>
      </c>
      <c r="G24" s="11">
        <f>G25</f>
        <v>25000</v>
      </c>
    </row>
    <row r="25" spans="1:7" ht="15" customHeight="1" outlineLevel="4">
      <c r="A25" s="10" t="s">
        <v>43</v>
      </c>
      <c r="B25" s="10">
        <v>208</v>
      </c>
      <c r="C25" s="6" t="s">
        <v>69</v>
      </c>
      <c r="D25" s="6" t="s">
        <v>94</v>
      </c>
      <c r="E25" s="6" t="s">
        <v>13</v>
      </c>
      <c r="F25" s="16">
        <v>25000</v>
      </c>
      <c r="G25" s="16">
        <v>25000</v>
      </c>
    </row>
    <row r="26" spans="1:7" ht="26.25" customHeight="1" outlineLevel="4">
      <c r="A26" s="10" t="s">
        <v>105</v>
      </c>
      <c r="B26" s="10">
        <v>208</v>
      </c>
      <c r="C26" s="24" t="s">
        <v>106</v>
      </c>
      <c r="D26" s="24" t="s">
        <v>3</v>
      </c>
      <c r="E26" s="24" t="s">
        <v>4</v>
      </c>
      <c r="F26" s="11">
        <f>F27</f>
        <v>14771</v>
      </c>
      <c r="G26" s="11">
        <f>G27</f>
        <v>14771</v>
      </c>
    </row>
    <row r="27" spans="1:7" ht="63.75" customHeight="1" outlineLevel="4">
      <c r="A27" s="10" t="s">
        <v>108</v>
      </c>
      <c r="B27" s="10">
        <v>208</v>
      </c>
      <c r="C27" s="6" t="s">
        <v>106</v>
      </c>
      <c r="D27" s="6" t="s">
        <v>107</v>
      </c>
      <c r="E27" s="6" t="s">
        <v>4</v>
      </c>
      <c r="F27" s="11">
        <f>F28</f>
        <v>14771</v>
      </c>
      <c r="G27" s="11">
        <f>G28</f>
        <v>14771</v>
      </c>
    </row>
    <row r="28" spans="1:7" ht="15" customHeight="1" outlineLevel="4">
      <c r="A28" s="10" t="s">
        <v>40</v>
      </c>
      <c r="B28" s="10">
        <v>208</v>
      </c>
      <c r="C28" s="6" t="s">
        <v>106</v>
      </c>
      <c r="D28" s="6" t="s">
        <v>107</v>
      </c>
      <c r="E28" s="6" t="s">
        <v>12</v>
      </c>
      <c r="F28" s="16">
        <v>14771</v>
      </c>
      <c r="G28" s="16">
        <v>14771</v>
      </c>
    </row>
    <row r="29" spans="1:7" ht="15" customHeight="1" outlineLevel="1">
      <c r="A29" s="7" t="s">
        <v>14</v>
      </c>
      <c r="B29" s="7">
        <v>208</v>
      </c>
      <c r="C29" s="19" t="s">
        <v>70</v>
      </c>
      <c r="D29" s="19" t="s">
        <v>3</v>
      </c>
      <c r="E29" s="19" t="s">
        <v>4</v>
      </c>
      <c r="F29" s="20">
        <f>F30</f>
        <v>161695</v>
      </c>
      <c r="G29" s="20">
        <f>G30</f>
        <v>167508</v>
      </c>
    </row>
    <row r="30" spans="1:7" ht="30" customHeight="1" outlineLevel="2">
      <c r="A30" s="10" t="s">
        <v>44</v>
      </c>
      <c r="B30" s="10">
        <v>208</v>
      </c>
      <c r="C30" s="24" t="s">
        <v>71</v>
      </c>
      <c r="D30" s="24" t="s">
        <v>3</v>
      </c>
      <c r="E30" s="24" t="s">
        <v>4</v>
      </c>
      <c r="F30" s="11">
        <f>F31</f>
        <v>161695</v>
      </c>
      <c r="G30" s="11">
        <f>G31</f>
        <v>167508</v>
      </c>
    </row>
    <row r="31" spans="1:7" ht="65.25" customHeight="1" outlineLevel="3">
      <c r="A31" s="10" t="s">
        <v>45</v>
      </c>
      <c r="B31" s="10">
        <v>208</v>
      </c>
      <c r="C31" s="6" t="s">
        <v>71</v>
      </c>
      <c r="D31" s="6" t="s">
        <v>95</v>
      </c>
      <c r="E31" s="6" t="s">
        <v>4</v>
      </c>
      <c r="F31" s="11">
        <f>F32+F33+F34+F35</f>
        <v>161695</v>
      </c>
      <c r="G31" s="11">
        <f>G32+G33+G34+G35</f>
        <v>167508</v>
      </c>
    </row>
    <row r="32" spans="1:7" ht="31.5" customHeight="1" outlineLevel="4">
      <c r="A32" s="10" t="s">
        <v>33</v>
      </c>
      <c r="B32" s="10">
        <v>208</v>
      </c>
      <c r="C32" s="6" t="s">
        <v>71</v>
      </c>
      <c r="D32" s="6" t="s">
        <v>95</v>
      </c>
      <c r="E32" s="6" t="s">
        <v>6</v>
      </c>
      <c r="F32" s="16">
        <v>102305</v>
      </c>
      <c r="G32" s="16">
        <v>102305</v>
      </c>
    </row>
    <row r="33" spans="1:7" ht="66" customHeight="1" outlineLevel="4">
      <c r="A33" s="10" t="s">
        <v>34</v>
      </c>
      <c r="B33" s="10">
        <v>208</v>
      </c>
      <c r="C33" s="6" t="s">
        <v>71</v>
      </c>
      <c r="D33" s="6" t="s">
        <v>95</v>
      </c>
      <c r="E33" s="6" t="s">
        <v>8</v>
      </c>
      <c r="F33" s="16">
        <v>30896</v>
      </c>
      <c r="G33" s="16">
        <v>30896</v>
      </c>
    </row>
    <row r="34" spans="1:7" ht="66" customHeight="1" outlineLevel="4">
      <c r="A34" s="10" t="s">
        <v>89</v>
      </c>
      <c r="B34" s="10">
        <v>208</v>
      </c>
      <c r="C34" s="6" t="s">
        <v>71</v>
      </c>
      <c r="D34" s="6" t="s">
        <v>95</v>
      </c>
      <c r="E34" s="6" t="s">
        <v>88</v>
      </c>
      <c r="F34" s="16">
        <v>6240</v>
      </c>
      <c r="G34" s="16">
        <v>6240</v>
      </c>
    </row>
    <row r="35" spans="1:7" ht="43.5" customHeight="1" outlineLevel="4">
      <c r="A35" s="10" t="s">
        <v>36</v>
      </c>
      <c r="B35" s="10">
        <v>208</v>
      </c>
      <c r="C35" s="6" t="s">
        <v>71</v>
      </c>
      <c r="D35" s="6" t="s">
        <v>95</v>
      </c>
      <c r="E35" s="6" t="s">
        <v>9</v>
      </c>
      <c r="F35" s="16">
        <v>22254</v>
      </c>
      <c r="G35" s="16">
        <v>28067</v>
      </c>
    </row>
    <row r="36" spans="1:7" ht="53.25" customHeight="1" outlineLevel="1">
      <c r="A36" s="7" t="s">
        <v>15</v>
      </c>
      <c r="B36" s="7">
        <v>208</v>
      </c>
      <c r="C36" s="19" t="s">
        <v>72</v>
      </c>
      <c r="D36" s="19" t="s">
        <v>3</v>
      </c>
      <c r="E36" s="19" t="s">
        <v>4</v>
      </c>
      <c r="F36" s="20">
        <f>F37+F40</f>
        <v>20000</v>
      </c>
      <c r="G36" s="20">
        <f>G37+G40</f>
        <v>20000</v>
      </c>
    </row>
    <row r="37" spans="1:7" ht="51" customHeight="1" outlineLevel="2">
      <c r="A37" s="10" t="s">
        <v>46</v>
      </c>
      <c r="B37" s="10">
        <v>208</v>
      </c>
      <c r="C37" s="24" t="s">
        <v>73</v>
      </c>
      <c r="D37" s="24" t="s">
        <v>3</v>
      </c>
      <c r="E37" s="24" t="s">
        <v>4</v>
      </c>
      <c r="F37" s="11">
        <f>F38</f>
        <v>10000</v>
      </c>
      <c r="G37" s="11">
        <f>G38</f>
        <v>10000</v>
      </c>
    </row>
    <row r="38" spans="1:7" ht="54" customHeight="1" outlineLevel="3">
      <c r="A38" s="10" t="s">
        <v>47</v>
      </c>
      <c r="B38" s="10">
        <v>208</v>
      </c>
      <c r="C38" s="6" t="s">
        <v>73</v>
      </c>
      <c r="D38" s="6" t="s">
        <v>96</v>
      </c>
      <c r="E38" s="6" t="s">
        <v>4</v>
      </c>
      <c r="F38" s="11">
        <f>F39</f>
        <v>10000</v>
      </c>
      <c r="G38" s="11">
        <f>G39</f>
        <v>10000</v>
      </c>
    </row>
    <row r="39" spans="1:7" ht="45" customHeight="1" outlineLevel="4">
      <c r="A39" s="10" t="s">
        <v>36</v>
      </c>
      <c r="B39" s="10">
        <v>208</v>
      </c>
      <c r="C39" s="6" t="s">
        <v>73</v>
      </c>
      <c r="D39" s="6" t="s">
        <v>96</v>
      </c>
      <c r="E39" s="6" t="s">
        <v>9</v>
      </c>
      <c r="F39" s="16">
        <v>10000</v>
      </c>
      <c r="G39" s="16">
        <v>10000</v>
      </c>
    </row>
    <row r="40" spans="1:7" ht="21.75" customHeight="1" outlineLevel="3">
      <c r="A40" s="10" t="s">
        <v>48</v>
      </c>
      <c r="B40" s="10">
        <v>208</v>
      </c>
      <c r="C40" s="24" t="s">
        <v>74</v>
      </c>
      <c r="D40" s="24" t="s">
        <v>111</v>
      </c>
      <c r="E40" s="24" t="s">
        <v>4</v>
      </c>
      <c r="F40" s="11">
        <f>F41</f>
        <v>10000</v>
      </c>
      <c r="G40" s="11">
        <f>G41</f>
        <v>10000</v>
      </c>
    </row>
    <row r="41" spans="1:7" ht="45" customHeight="1" outlineLevel="4">
      <c r="A41" s="10" t="s">
        <v>36</v>
      </c>
      <c r="B41" s="10">
        <v>208</v>
      </c>
      <c r="C41" s="6" t="s">
        <v>74</v>
      </c>
      <c r="D41" s="6" t="s">
        <v>111</v>
      </c>
      <c r="E41" s="6" t="s">
        <v>9</v>
      </c>
      <c r="F41" s="16">
        <v>10000</v>
      </c>
      <c r="G41" s="16">
        <v>10000</v>
      </c>
    </row>
    <row r="42" spans="1:7" ht="15" customHeight="1" outlineLevel="1">
      <c r="A42" s="7" t="s">
        <v>16</v>
      </c>
      <c r="B42" s="7">
        <v>208</v>
      </c>
      <c r="C42" s="19" t="s">
        <v>75</v>
      </c>
      <c r="D42" s="19" t="s">
        <v>3</v>
      </c>
      <c r="E42" s="19" t="s">
        <v>4</v>
      </c>
      <c r="F42" s="21">
        <f aca="true" t="shared" si="0" ref="F42:G44">F43</f>
        <v>788419.5</v>
      </c>
      <c r="G42" s="21">
        <f t="shared" si="0"/>
        <v>825138.93</v>
      </c>
    </row>
    <row r="43" spans="1:7" ht="27.75" customHeight="1" outlineLevel="2">
      <c r="A43" s="10" t="s">
        <v>49</v>
      </c>
      <c r="B43" s="10">
        <v>208</v>
      </c>
      <c r="C43" s="24" t="s">
        <v>76</v>
      </c>
      <c r="D43" s="24" t="s">
        <v>3</v>
      </c>
      <c r="E43" s="24" t="s">
        <v>4</v>
      </c>
      <c r="F43" s="11">
        <f t="shared" si="0"/>
        <v>788419.5</v>
      </c>
      <c r="G43" s="11">
        <f t="shared" si="0"/>
        <v>825138.93</v>
      </c>
    </row>
    <row r="44" spans="1:7" ht="56.25" customHeight="1" outlineLevel="3">
      <c r="A44" s="10" t="s">
        <v>50</v>
      </c>
      <c r="B44" s="10">
        <v>208</v>
      </c>
      <c r="C44" s="6" t="s">
        <v>76</v>
      </c>
      <c r="D44" s="6" t="s">
        <v>97</v>
      </c>
      <c r="E44" s="6" t="s">
        <v>4</v>
      </c>
      <c r="F44" s="11">
        <f t="shared" si="0"/>
        <v>788419.5</v>
      </c>
      <c r="G44" s="11">
        <f t="shared" si="0"/>
        <v>825138.93</v>
      </c>
    </row>
    <row r="45" spans="1:7" ht="45" customHeight="1" outlineLevel="4">
      <c r="A45" s="10" t="s">
        <v>36</v>
      </c>
      <c r="B45" s="10">
        <v>208</v>
      </c>
      <c r="C45" s="6" t="s">
        <v>76</v>
      </c>
      <c r="D45" s="6" t="s">
        <v>97</v>
      </c>
      <c r="E45" s="6" t="s">
        <v>9</v>
      </c>
      <c r="F45" s="16">
        <v>788419.5</v>
      </c>
      <c r="G45" s="16">
        <v>825138.93</v>
      </c>
    </row>
    <row r="46" spans="1:7" ht="30" customHeight="1" outlineLevel="1">
      <c r="A46" s="7" t="s">
        <v>17</v>
      </c>
      <c r="B46" s="7">
        <v>208</v>
      </c>
      <c r="C46" s="19" t="s">
        <v>77</v>
      </c>
      <c r="D46" s="19" t="s">
        <v>3</v>
      </c>
      <c r="E46" s="19" t="s">
        <v>4</v>
      </c>
      <c r="F46" s="20">
        <f>F47+F54+F62</f>
        <v>4837656.64</v>
      </c>
      <c r="G46" s="20">
        <f>G47+G54+G62</f>
        <v>4863456.64</v>
      </c>
    </row>
    <row r="47" spans="1:7" ht="15" customHeight="1" outlineLevel="2">
      <c r="A47" s="10" t="s">
        <v>18</v>
      </c>
      <c r="B47" s="10">
        <v>208</v>
      </c>
      <c r="C47" s="24" t="s">
        <v>19</v>
      </c>
      <c r="D47" s="24" t="s">
        <v>3</v>
      </c>
      <c r="E47" s="24" t="s">
        <v>4</v>
      </c>
      <c r="F47" s="11">
        <f>F48+F50+F52</f>
        <v>229894.4</v>
      </c>
      <c r="G47" s="11">
        <f>G48+G50+G52</f>
        <v>229894.4</v>
      </c>
    </row>
    <row r="48" spans="1:7" ht="78.75" customHeight="1" outlineLevel="3">
      <c r="A48" s="10" t="s">
        <v>51</v>
      </c>
      <c r="B48" s="10">
        <v>208</v>
      </c>
      <c r="C48" s="6" t="s">
        <v>19</v>
      </c>
      <c r="D48" s="6" t="s">
        <v>98</v>
      </c>
      <c r="E48" s="6" t="s">
        <v>4</v>
      </c>
      <c r="F48" s="11">
        <f>F49</f>
        <v>170294.4</v>
      </c>
      <c r="G48" s="11">
        <f>G49</f>
        <v>170294.4</v>
      </c>
    </row>
    <row r="49" spans="1:7" ht="45" customHeight="1" outlineLevel="4">
      <c r="A49" s="10" t="s">
        <v>36</v>
      </c>
      <c r="B49" s="10">
        <v>208</v>
      </c>
      <c r="C49" s="6" t="s">
        <v>19</v>
      </c>
      <c r="D49" s="6" t="s">
        <v>98</v>
      </c>
      <c r="E49" s="6" t="s">
        <v>9</v>
      </c>
      <c r="F49" s="16">
        <v>170294.4</v>
      </c>
      <c r="G49" s="16">
        <v>170294.4</v>
      </c>
    </row>
    <row r="50" spans="1:7" ht="67.5" customHeight="1" outlineLevel="3">
      <c r="A50" s="10" t="s">
        <v>112</v>
      </c>
      <c r="B50" s="10">
        <v>208</v>
      </c>
      <c r="C50" s="6" t="s">
        <v>19</v>
      </c>
      <c r="D50" s="6" t="s">
        <v>113</v>
      </c>
      <c r="E50" s="6" t="s">
        <v>4</v>
      </c>
      <c r="F50" s="11">
        <f>F51</f>
        <v>30000</v>
      </c>
      <c r="G50" s="11">
        <f>G51</f>
        <v>30000</v>
      </c>
    </row>
    <row r="51" spans="1:7" ht="54.75" customHeight="1" outlineLevel="4">
      <c r="A51" s="10" t="s">
        <v>36</v>
      </c>
      <c r="B51" s="10">
        <v>208</v>
      </c>
      <c r="C51" s="6" t="s">
        <v>19</v>
      </c>
      <c r="D51" s="6" t="s">
        <v>113</v>
      </c>
      <c r="E51" s="6" t="s">
        <v>9</v>
      </c>
      <c r="F51" s="16">
        <v>30000</v>
      </c>
      <c r="G51" s="16">
        <v>30000</v>
      </c>
    </row>
    <row r="52" spans="1:7" ht="20.25" customHeight="1" outlineLevel="3">
      <c r="A52" s="10" t="s">
        <v>37</v>
      </c>
      <c r="B52" s="10">
        <v>208</v>
      </c>
      <c r="C52" s="6" t="s">
        <v>19</v>
      </c>
      <c r="D52" s="6" t="s">
        <v>91</v>
      </c>
      <c r="E52" s="6" t="s">
        <v>83</v>
      </c>
      <c r="F52" s="11">
        <f>F53</f>
        <v>29600</v>
      </c>
      <c r="G52" s="11">
        <f>G53</f>
        <v>29600</v>
      </c>
    </row>
    <row r="53" spans="1:7" ht="30" customHeight="1" outlineLevel="4">
      <c r="A53" s="10" t="s">
        <v>52</v>
      </c>
      <c r="B53" s="10">
        <v>208</v>
      </c>
      <c r="C53" s="6" t="s">
        <v>19</v>
      </c>
      <c r="D53" s="6" t="s">
        <v>91</v>
      </c>
      <c r="E53" s="6" t="s">
        <v>20</v>
      </c>
      <c r="F53" s="16">
        <v>29600</v>
      </c>
      <c r="G53" s="16">
        <v>29600</v>
      </c>
    </row>
    <row r="54" spans="1:7" ht="15" customHeight="1" outlineLevel="2">
      <c r="A54" s="10" t="s">
        <v>21</v>
      </c>
      <c r="B54" s="10">
        <v>208</v>
      </c>
      <c r="C54" s="6" t="s">
        <v>78</v>
      </c>
      <c r="D54" s="6" t="s">
        <v>3</v>
      </c>
      <c r="E54" s="6" t="s">
        <v>4</v>
      </c>
      <c r="F54" s="16">
        <f>F55+F57</f>
        <v>2108734.61</v>
      </c>
      <c r="G54" s="16">
        <f>G55+G57</f>
        <v>2158734.61</v>
      </c>
    </row>
    <row r="55" spans="1:7" ht="81" customHeight="1" outlineLevel="3">
      <c r="A55" s="10" t="s">
        <v>53</v>
      </c>
      <c r="B55" s="10">
        <v>208</v>
      </c>
      <c r="C55" s="6" t="s">
        <v>78</v>
      </c>
      <c r="D55" s="6" t="s">
        <v>99</v>
      </c>
      <c r="E55" s="6" t="s">
        <v>4</v>
      </c>
      <c r="F55" s="11">
        <f>F56</f>
        <v>281932.56</v>
      </c>
      <c r="G55" s="11">
        <f>G56</f>
        <v>281932.56</v>
      </c>
    </row>
    <row r="56" spans="1:7" ht="45" customHeight="1" outlineLevel="4">
      <c r="A56" s="10" t="s">
        <v>36</v>
      </c>
      <c r="B56" s="10">
        <v>208</v>
      </c>
      <c r="C56" s="6" t="s">
        <v>78</v>
      </c>
      <c r="D56" s="6" t="s">
        <v>100</v>
      </c>
      <c r="E56" s="6" t="s">
        <v>9</v>
      </c>
      <c r="F56" s="16">
        <v>281932.56</v>
      </c>
      <c r="G56" s="16">
        <v>281932.56</v>
      </c>
    </row>
    <row r="57" spans="1:7" ht="30" customHeight="1" outlineLevel="3">
      <c r="A57" s="10" t="s">
        <v>54</v>
      </c>
      <c r="B57" s="10">
        <v>208</v>
      </c>
      <c r="C57" s="6" t="s">
        <v>78</v>
      </c>
      <c r="D57" s="6" t="s">
        <v>101</v>
      </c>
      <c r="E57" s="6" t="s">
        <v>4</v>
      </c>
      <c r="F57" s="16">
        <f>F58+F60+F61</f>
        <v>1826802.05</v>
      </c>
      <c r="G57" s="16">
        <f>G58+G60+G61</f>
        <v>1876802.05</v>
      </c>
    </row>
    <row r="58" spans="1:7" ht="45" customHeight="1" outlineLevel="4">
      <c r="A58" s="10" t="s">
        <v>36</v>
      </c>
      <c r="B58" s="10">
        <v>208</v>
      </c>
      <c r="C58" s="6" t="s">
        <v>78</v>
      </c>
      <c r="D58" s="6" t="s">
        <v>101</v>
      </c>
      <c r="E58" s="6" t="s">
        <v>9</v>
      </c>
      <c r="F58" s="16">
        <v>1773873.05</v>
      </c>
      <c r="G58" s="16">
        <v>1823873.05</v>
      </c>
    </row>
    <row r="59" spans="1:7" ht="22.5" customHeight="1" outlineLevel="4">
      <c r="A59" s="10" t="s">
        <v>37</v>
      </c>
      <c r="B59" s="10">
        <v>208</v>
      </c>
      <c r="C59" s="6" t="s">
        <v>78</v>
      </c>
      <c r="D59" s="6" t="s">
        <v>91</v>
      </c>
      <c r="E59" s="6" t="s">
        <v>83</v>
      </c>
      <c r="F59" s="11">
        <f>F60+F61</f>
        <v>52929</v>
      </c>
      <c r="G59" s="11">
        <f>G60+G61</f>
        <v>52929</v>
      </c>
    </row>
    <row r="60" spans="1:7" ht="30" customHeight="1" outlineLevel="4">
      <c r="A60" s="10" t="s">
        <v>52</v>
      </c>
      <c r="B60" s="10">
        <v>208</v>
      </c>
      <c r="C60" s="6" t="s">
        <v>78</v>
      </c>
      <c r="D60" s="6" t="s">
        <v>91</v>
      </c>
      <c r="E60" s="6" t="s">
        <v>20</v>
      </c>
      <c r="F60" s="16">
        <v>37600</v>
      </c>
      <c r="G60" s="16">
        <v>37600</v>
      </c>
    </row>
    <row r="61" spans="1:7" ht="14.25" customHeight="1" outlineLevel="4">
      <c r="A61" s="10" t="s">
        <v>84</v>
      </c>
      <c r="B61" s="10">
        <v>208</v>
      </c>
      <c r="C61" s="6" t="s">
        <v>78</v>
      </c>
      <c r="D61" s="6" t="s">
        <v>91</v>
      </c>
      <c r="E61" s="6" t="s">
        <v>10</v>
      </c>
      <c r="F61" s="16">
        <v>15329</v>
      </c>
      <c r="G61" s="16">
        <v>15329</v>
      </c>
    </row>
    <row r="62" spans="1:7" ht="15" customHeight="1" outlineLevel="2">
      <c r="A62" s="10" t="s">
        <v>22</v>
      </c>
      <c r="B62" s="10">
        <v>208</v>
      </c>
      <c r="C62" s="24" t="s">
        <v>79</v>
      </c>
      <c r="D62" s="24" t="s">
        <v>3</v>
      </c>
      <c r="E62" s="24" t="s">
        <v>4</v>
      </c>
      <c r="F62" s="11">
        <f>F63+F65+F67</f>
        <v>2499027.63</v>
      </c>
      <c r="G62" s="11">
        <f>G63+G65+G67</f>
        <v>2474827.63</v>
      </c>
    </row>
    <row r="63" spans="1:7" ht="28.5" customHeight="1" outlineLevel="2">
      <c r="A63" s="10" t="s">
        <v>109</v>
      </c>
      <c r="B63" s="10">
        <v>208</v>
      </c>
      <c r="C63" s="6" t="s">
        <v>79</v>
      </c>
      <c r="D63" s="6" t="s">
        <v>110</v>
      </c>
      <c r="E63" s="6" t="s">
        <v>4</v>
      </c>
      <c r="F63" s="11">
        <f>F64</f>
        <v>200000</v>
      </c>
      <c r="G63" s="11">
        <f>G64</f>
        <v>200000</v>
      </c>
    </row>
    <row r="64" spans="1:7" ht="48" customHeight="1" outlineLevel="2">
      <c r="A64" s="10" t="s">
        <v>36</v>
      </c>
      <c r="B64" s="10">
        <v>208</v>
      </c>
      <c r="C64" s="6" t="s">
        <v>79</v>
      </c>
      <c r="D64" s="6" t="s">
        <v>110</v>
      </c>
      <c r="E64" s="6" t="s">
        <v>9</v>
      </c>
      <c r="F64" s="16">
        <v>200000</v>
      </c>
      <c r="G64" s="16">
        <v>200000</v>
      </c>
    </row>
    <row r="65" spans="1:7" ht="30" customHeight="1" outlineLevel="3">
      <c r="A65" s="10" t="s">
        <v>55</v>
      </c>
      <c r="B65" s="10">
        <v>208</v>
      </c>
      <c r="C65" s="6" t="s">
        <v>79</v>
      </c>
      <c r="D65" s="6" t="s">
        <v>102</v>
      </c>
      <c r="E65" s="6" t="s">
        <v>4</v>
      </c>
      <c r="F65" s="11">
        <f>F66</f>
        <v>505965.12</v>
      </c>
      <c r="G65" s="11">
        <f>G66</f>
        <v>505965.12</v>
      </c>
    </row>
    <row r="66" spans="1:7" ht="41.25" customHeight="1" outlineLevel="4">
      <c r="A66" s="10" t="s">
        <v>36</v>
      </c>
      <c r="B66" s="10">
        <v>208</v>
      </c>
      <c r="C66" s="6" t="s">
        <v>79</v>
      </c>
      <c r="D66" s="6" t="s">
        <v>102</v>
      </c>
      <c r="E66" s="6" t="s">
        <v>9</v>
      </c>
      <c r="F66" s="16">
        <v>505965.12</v>
      </c>
      <c r="G66" s="16">
        <v>505965.12</v>
      </c>
    </row>
    <row r="67" spans="1:7" ht="42" customHeight="1" outlineLevel="3">
      <c r="A67" s="10" t="s">
        <v>56</v>
      </c>
      <c r="B67" s="10">
        <v>208</v>
      </c>
      <c r="C67" s="6" t="s">
        <v>79</v>
      </c>
      <c r="D67" s="6" t="s">
        <v>117</v>
      </c>
      <c r="E67" s="6" t="s">
        <v>4</v>
      </c>
      <c r="F67" s="11">
        <f>F68+F69</f>
        <v>1793062.51</v>
      </c>
      <c r="G67" s="11">
        <f>G68+G69</f>
        <v>1768862.51</v>
      </c>
    </row>
    <row r="68" spans="1:7" ht="41.25" customHeight="1" outlineLevel="4">
      <c r="A68" s="10" t="s">
        <v>36</v>
      </c>
      <c r="B68" s="10">
        <v>208</v>
      </c>
      <c r="C68" s="6" t="s">
        <v>79</v>
      </c>
      <c r="D68" s="6" t="s">
        <v>117</v>
      </c>
      <c r="E68" s="6" t="s">
        <v>9</v>
      </c>
      <c r="F68" s="16">
        <v>1759712.51</v>
      </c>
      <c r="G68" s="16">
        <v>1735512.51</v>
      </c>
    </row>
    <row r="69" spans="1:7" ht="23.25" customHeight="1" outlineLevel="4">
      <c r="A69" s="10" t="s">
        <v>37</v>
      </c>
      <c r="B69" s="10">
        <v>208</v>
      </c>
      <c r="C69" s="6" t="s">
        <v>79</v>
      </c>
      <c r="D69" s="6" t="s">
        <v>91</v>
      </c>
      <c r="E69" s="6" t="s">
        <v>83</v>
      </c>
      <c r="F69" s="11">
        <f>F70+F71+F72</f>
        <v>33350</v>
      </c>
      <c r="G69" s="11">
        <f>G70+G71+G72</f>
        <v>33350</v>
      </c>
    </row>
    <row r="70" spans="1:7" ht="30" customHeight="1" outlineLevel="4">
      <c r="A70" s="10" t="s">
        <v>52</v>
      </c>
      <c r="B70" s="10">
        <v>208</v>
      </c>
      <c r="C70" s="6" t="s">
        <v>79</v>
      </c>
      <c r="D70" s="6" t="s">
        <v>91</v>
      </c>
      <c r="E70" s="6" t="s">
        <v>20</v>
      </c>
      <c r="F70" s="16">
        <v>7880</v>
      </c>
      <c r="G70" s="16">
        <v>7880</v>
      </c>
    </row>
    <row r="71" spans="1:7" ht="15" customHeight="1" outlineLevel="4">
      <c r="A71" s="10" t="s">
        <v>84</v>
      </c>
      <c r="B71" s="10">
        <v>208</v>
      </c>
      <c r="C71" s="6" t="s">
        <v>79</v>
      </c>
      <c r="D71" s="6" t="s">
        <v>91</v>
      </c>
      <c r="E71" s="6" t="s">
        <v>10</v>
      </c>
      <c r="F71" s="16">
        <v>24470</v>
      </c>
      <c r="G71" s="16">
        <v>24470</v>
      </c>
    </row>
    <row r="72" spans="1:7" s="8" customFormat="1" ht="18.75" customHeight="1" outlineLevel="5">
      <c r="A72" s="14" t="s">
        <v>38</v>
      </c>
      <c r="B72" s="14">
        <v>208</v>
      </c>
      <c r="C72" s="15" t="s">
        <v>79</v>
      </c>
      <c r="D72" s="15" t="s">
        <v>91</v>
      </c>
      <c r="E72" s="15" t="s">
        <v>11</v>
      </c>
      <c r="F72" s="16">
        <v>1000</v>
      </c>
      <c r="G72" s="16">
        <v>1000</v>
      </c>
    </row>
    <row r="73" spans="1:7" ht="15" customHeight="1" outlineLevel="1">
      <c r="A73" s="7" t="s">
        <v>23</v>
      </c>
      <c r="B73" s="7">
        <v>208</v>
      </c>
      <c r="C73" s="19" t="s">
        <v>80</v>
      </c>
      <c r="D73" s="19" t="s">
        <v>3</v>
      </c>
      <c r="E73" s="19" t="s">
        <v>4</v>
      </c>
      <c r="F73" s="21">
        <f aca="true" t="shared" si="1" ref="F73:G75">F74</f>
        <v>410148</v>
      </c>
      <c r="G73" s="21">
        <f t="shared" si="1"/>
        <v>410148</v>
      </c>
    </row>
    <row r="74" spans="1:7" ht="15" customHeight="1" outlineLevel="2">
      <c r="A74" s="10" t="s">
        <v>24</v>
      </c>
      <c r="B74" s="10">
        <v>208</v>
      </c>
      <c r="C74" s="24" t="s">
        <v>81</v>
      </c>
      <c r="D74" s="24" t="s">
        <v>3</v>
      </c>
      <c r="E74" s="24" t="s">
        <v>4</v>
      </c>
      <c r="F74" s="11">
        <f t="shared" si="1"/>
        <v>410148</v>
      </c>
      <c r="G74" s="11">
        <f t="shared" si="1"/>
        <v>410148</v>
      </c>
    </row>
    <row r="75" spans="1:7" ht="45" customHeight="1" outlineLevel="3">
      <c r="A75" s="10" t="s">
        <v>57</v>
      </c>
      <c r="B75" s="10">
        <v>208</v>
      </c>
      <c r="C75" s="6" t="s">
        <v>81</v>
      </c>
      <c r="D75" s="6" t="s">
        <v>103</v>
      </c>
      <c r="E75" s="6" t="s">
        <v>4</v>
      </c>
      <c r="F75" s="11">
        <f t="shared" si="1"/>
        <v>410148</v>
      </c>
      <c r="G75" s="11">
        <f t="shared" si="1"/>
        <v>410148</v>
      </c>
    </row>
    <row r="76" spans="1:7" ht="14.25" customHeight="1" outlineLevel="4">
      <c r="A76" s="10" t="s">
        <v>40</v>
      </c>
      <c r="B76" s="10">
        <v>208</v>
      </c>
      <c r="C76" s="6" t="s">
        <v>81</v>
      </c>
      <c r="D76" s="6" t="s">
        <v>103</v>
      </c>
      <c r="E76" s="6" t="s">
        <v>12</v>
      </c>
      <c r="F76" s="16">
        <v>410148</v>
      </c>
      <c r="G76" s="16">
        <v>410148</v>
      </c>
    </row>
    <row r="77" spans="1:7" ht="15" customHeight="1" outlineLevel="1">
      <c r="A77" s="7" t="s">
        <v>25</v>
      </c>
      <c r="B77" s="7">
        <v>208</v>
      </c>
      <c r="C77" s="19" t="s">
        <v>82</v>
      </c>
      <c r="D77" s="19" t="s">
        <v>3</v>
      </c>
      <c r="E77" s="19" t="s">
        <v>4</v>
      </c>
      <c r="F77" s="20">
        <f aca="true" t="shared" si="2" ref="F77:G79">F78</f>
        <v>57661.32</v>
      </c>
      <c r="G77" s="20">
        <f t="shared" si="2"/>
        <v>57661.32</v>
      </c>
    </row>
    <row r="78" spans="1:7" ht="15" customHeight="1" outlineLevel="2">
      <c r="A78" s="10" t="s">
        <v>26</v>
      </c>
      <c r="B78" s="10">
        <v>208</v>
      </c>
      <c r="C78" s="24" t="s">
        <v>27</v>
      </c>
      <c r="D78" s="24" t="s">
        <v>3</v>
      </c>
      <c r="E78" s="24" t="s">
        <v>4</v>
      </c>
      <c r="F78" s="11">
        <f t="shared" si="2"/>
        <v>57661.32</v>
      </c>
      <c r="G78" s="11">
        <f t="shared" si="2"/>
        <v>57661.32</v>
      </c>
    </row>
    <row r="79" spans="1:7" ht="30" customHeight="1" outlineLevel="3">
      <c r="A79" s="10" t="s">
        <v>58</v>
      </c>
      <c r="B79" s="10">
        <v>208</v>
      </c>
      <c r="C79" s="6" t="s">
        <v>27</v>
      </c>
      <c r="D79" s="6" t="s">
        <v>104</v>
      </c>
      <c r="E79" s="6" t="s">
        <v>4</v>
      </c>
      <c r="F79" s="11">
        <f t="shared" si="2"/>
        <v>57661.32</v>
      </c>
      <c r="G79" s="11">
        <f t="shared" si="2"/>
        <v>57661.32</v>
      </c>
    </row>
    <row r="80" spans="1:7" ht="30" customHeight="1" outlineLevel="4">
      <c r="A80" s="10" t="s">
        <v>59</v>
      </c>
      <c r="B80" s="10">
        <v>208</v>
      </c>
      <c r="C80" s="6" t="s">
        <v>27</v>
      </c>
      <c r="D80" s="6" t="s">
        <v>104</v>
      </c>
      <c r="E80" s="6" t="s">
        <v>29</v>
      </c>
      <c r="F80" s="16">
        <v>57661.32</v>
      </c>
      <c r="G80" s="16">
        <v>57661.32</v>
      </c>
    </row>
    <row r="81" spans="1:7" ht="15" customHeight="1" hidden="1" outlineLevel="5">
      <c r="A81" s="7" t="s">
        <v>7</v>
      </c>
      <c r="B81" s="7"/>
      <c r="C81" s="6" t="s">
        <v>27</v>
      </c>
      <c r="D81" s="6" t="s">
        <v>28</v>
      </c>
      <c r="E81" s="6" t="s">
        <v>29</v>
      </c>
      <c r="F81" s="17"/>
      <c r="G81" s="17"/>
    </row>
    <row r="82" spans="1:7" ht="12.75" customHeight="1" collapsed="1">
      <c r="A82" s="26" t="s">
        <v>30</v>
      </c>
      <c r="B82" s="26"/>
      <c r="C82" s="26"/>
      <c r="D82" s="26"/>
      <c r="E82" s="26"/>
      <c r="F82" s="18">
        <f>F4</f>
        <v>7733631.46</v>
      </c>
      <c r="G82" s="18">
        <f>G4</f>
        <v>7801963.890000001</v>
      </c>
    </row>
    <row r="83" spans="1:7" ht="12.75" customHeight="1">
      <c r="A83" s="2"/>
      <c r="B83" s="2"/>
      <c r="C83" s="2"/>
      <c r="D83" s="2"/>
      <c r="E83" s="2"/>
      <c r="F83" s="2"/>
      <c r="G83" s="2"/>
    </row>
    <row r="84" spans="1:7" ht="29.25" customHeight="1">
      <c r="A84" s="27" t="s">
        <v>114</v>
      </c>
      <c r="B84" s="27"/>
      <c r="C84" s="27"/>
      <c r="D84" s="27"/>
      <c r="E84" s="27"/>
      <c r="F84" s="27"/>
      <c r="G84" s="27"/>
    </row>
  </sheetData>
  <sheetProtection/>
  <mergeCells count="5">
    <mergeCell ref="A82:E82"/>
    <mergeCell ref="A84:G84"/>
    <mergeCell ref="B1:C1"/>
    <mergeCell ref="A2:G2"/>
    <mergeCell ref="E1:G1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Administrator</cp:lastModifiedBy>
  <cp:lastPrinted>2017-11-14T05:09:14Z</cp:lastPrinted>
  <dcterms:created xsi:type="dcterms:W3CDTF">2016-09-06T13:05:40Z</dcterms:created>
  <dcterms:modified xsi:type="dcterms:W3CDTF">2017-11-16T08:02:13Z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