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 refMode="R1C1"/>
</workbook>
</file>

<file path=xl/sharedStrings.xml><?xml version="1.0" encoding="utf-8"?>
<sst xmlns="http://schemas.openxmlformats.org/spreadsheetml/2006/main" count="461" uniqueCount="130">
  <si>
    <t>Документ, учреждение</t>
  </si>
  <si>
    <t>Расх.</t>
  </si>
  <si>
    <t>208</t>
  </si>
  <si>
    <t>0000000000</t>
  </si>
  <si>
    <t>000</t>
  </si>
  <si>
    <t xml:space="preserve">    ОБЩЕГОСУДАРСТВЕННЫЕ ВОПРОСЫ</t>
  </si>
  <si>
    <t>121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</si>
  <si>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</si>
  <si>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</si>
  <si>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</si>
  <si>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</si>
  <si>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</si>
  <si>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</si>
  <si>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</si>
  <si>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</si>
  <si>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</si>
  <si>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</si>
  <si>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</si>
  <si>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</si>
  <si>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</si>
  <si>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</si>
  <si>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</si>
  <si>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</si>
  <si>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</si>
  <si>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</si>
  <si>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</si>
  <si>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312</t>
  </si>
  <si>
    <t>Всего расходов:</t>
  </si>
  <si>
    <t>Целевая статья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</si>
  <si>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</si>
  <si>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</si>
  <si>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</si>
  <si>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</si>
  <si>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</si>
  <si>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</si>
  <si>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</si>
  <si>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</si>
  <si>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</si>
  <si>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</si>
  <si>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</si>
  <si>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</si>
  <si>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</si>
  <si>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</si>
  <si>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</si>
  <si>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00</t>
  </si>
  <si>
    <t>09</t>
  </si>
  <si>
    <t>850</t>
  </si>
  <si>
    <t>Уплата транспортного налога</t>
  </si>
  <si>
    <t>сумма на 2020 год</t>
  </si>
  <si>
    <t>Закупка товаров, работ и услуг в сфере информационно-коммуникационных технологий</t>
  </si>
  <si>
    <t>242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</si>
  <si>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</si>
  <si>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</si>
  <si>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</si>
  <si>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Исполнитель Главный бухгалтер _______________ Семенова Марина Александровна</t>
  </si>
  <si>
    <t>Уплата налогов, сборов и иных обязательных платежей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</si>
  <si>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</si>
  <si>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</si>
  <si>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</si>
  <si>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</si>
  <si>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</si>
  <si>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</si>
  <si>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</si>
  <si>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</si>
  <si>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</si>
  <si>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</si>
  <si>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Руководство и управление в сфере установленных функций органов местного самоуправления</t>
  </si>
  <si>
    <t>0100180040</t>
  </si>
  <si>
    <t>0100283360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</si>
  <si>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</si>
  <si>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</si>
  <si>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</si>
  <si>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</si>
  <si>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</si>
  <si>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</si>
  <si>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</si>
  <si>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0100551180</t>
  </si>
  <si>
    <t>0100681110</t>
  </si>
  <si>
    <t>0100781140</t>
  </si>
  <si>
    <t>Обеспечение сохранности автомобильных дорог местного значения и условий безопасности движения по ним (областной бюджет)</t>
  </si>
  <si>
    <t>0200216170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</si>
  <si>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</si>
  <si>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</si>
  <si>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</si>
  <si>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</si>
  <si>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</si>
  <si>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</si>
  <si>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</si>
  <si>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</si>
  <si>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</si>
  <si>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</si>
  <si>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Мероприятия по благоустройству</t>
  </si>
  <si>
    <t>0200681730</t>
  </si>
  <si>
    <t>Мероприятия по благоустройству (дворовые территории)</t>
  </si>
  <si>
    <t>0400281730</t>
  </si>
  <si>
    <t>0300184260</t>
  </si>
  <si>
    <t>0100882450</t>
  </si>
  <si>
    <t>сумма на 2021 год</t>
  </si>
  <si>
    <t>Вед.</t>
  </si>
  <si>
    <t>Раздел, подраздел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</si>
  <si>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</si>
  <si>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</si>
  <si>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</si>
  <si>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</si>
  <si>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</si>
  <si>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</si>
  <si>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</si>
  <si>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</si>
  <si>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</si>
  <si>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</si>
  <si>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</si>
  <si>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</si>
  <si>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</si>
  <si>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</si>
  <si>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</si>
  <si>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</si>
  <si>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</si>
  <si>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</si>
  <si>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</si>
  <si>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</si>
  <si>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</si>
  <si>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УСЛОВНО УТВЕРЖДЕННЫЕ РАСХОДЫ</t>
  </si>
  <si>
    <t>Условно утвержденные расходы</t>
  </si>
  <si>
    <t>9900</t>
  </si>
  <si>
    <t>9999</t>
  </si>
  <si>
    <t>7000083690</t>
  </si>
  <si>
    <t>900</t>
  </si>
  <si>
    <t>990</t>
  </si>
  <si>
    <t xml:space="preserve">Приложение № 8
к решению «О бюджете муниципального образования «Новодарковичское сельское поселение» на 2019 год и на плановый период 2020 и 2021 годов» Новодарковичского сельского Совета народных депутатов от «26» декабря 2018 г. № 4-5-4 </t>
  </si>
  <si>
    <t>Ведомственная структура расходов бюджета муниципального образования "Новодарковичское сельское поселение" на планируемый период 2020-2021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</si>
</sst>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" fontId="49" fillId="0" borderId="2" xfId="53" applyNumberFormat="1" applyFont="1" applyFill="1" applyProtection="1">
      <alignment horizontal="right" vertical="top" shrinkToFit="1"/>
      <protection locked="0"/>
    </xf>
    <xf numFmtId="4" fontId="50" fillId="0" borderId="3" xfId="48" applyNumberFormat="1" applyFont="1" applyFill="1" applyProtection="1">
      <alignment horizontal="right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51" fillId="36" borderId="2" xfId="53" applyNumberFormat="1" applyFont="1" applyFill="1" applyProtection="1">
      <alignment horizontal="right" vertical="top" shrinkToFit="1"/>
      <protection locked="0"/>
    </xf>
    <xf numFmtId="4" fontId="52" fillId="0" borderId="2" xfId="53" applyNumberFormat="1" applyFont="1" applyFill="1" applyProtection="1">
      <alignment horizontal="right" vertical="top" shrinkToFit="1"/>
      <protection locked="0"/>
    </xf>
    <xf numFmtId="0" fontId="4" fillId="0" borderId="0" xfId="0" applyFont="1" applyAlignment="1" applyProtection="1">
      <alignment horizontal="left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2" applyNumberFormat="1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right" vertical="top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5" outlineLevelRow="5"/>
  <cols>
    <col min="1" max="1" width="40.00390625" style="3" customWidth="1"/>
    <col min="2" max="2" width="7.7109375" style="3" customWidth="1"/>
    <col min="3" max="3" width="10.28125" style="3" customWidth="1"/>
    <col min="4" max="4" width="11.8515625" style="3" customWidth="1"/>
    <col min="5" max="5" width="7.7109375" style="3" customWidth="1"/>
    <col min="6" max="6" width="12.28125" style="3" customWidth="1"/>
    <col min="7" max="7" width="12.140625" style="3" customWidth="1"/>
    <col min="8" max="10" width="9.140625" style="3" customWidth="1"/>
    <col min="11" max="11" width="10.421875" style="3" bestFit="1" customWidth="1"/>
    <col min="12" max="12" width="9.140625" style="3" customWidth="1"/>
    <col min="13" max="13" width="9.421875" style="3" bestFit="1" customWidth="1"/>
    <col min="14" max="14" width="9.140625" style="3" customWidth="1"/>
    <col min="15" max="15" width="9.421875" style="3" bestFit="1" customWidth="1"/>
    <col min="16" max="19" width="9.140625" style="3" customWidth="1"/>
    <col min="20" max="20" width="10.421875" style="3" bestFit="1" customWidth="1"/>
    <col min="21" max="16384" width="9.140625" style="3" customWidth="1"/>
  </cols>
  <sheetData>
    <row r="1" spans="1:7" s="27" customFormat="1" ht="98.25" customHeight="1">
      <c r="A1" s="17"/>
      <c r="B1" s="33"/>
      <c r="C1" s="33"/>
      <c r="D1" s="32" t="s">
        <v>128</v>
      </c>
      <c r="E1" s="32"/>
      <c r="F1" s="32"/>
      <c r="G1" s="32"/>
    </row>
    <row r="2" spans="1:7" s="1" customFormat="1" ht="15" customHeight="1">
      <c r="A2" s="30" t="s">
        <v>129</v>
      </c>
      <c r="B2" s="30"/>
      <c r="C2" s="30"/>
      <c r="D2" s="30"/>
      <c r="E2" s="30"/>
      <c r="F2" s="30"/>
      <c r="G2" s="30"/>
    </row>
    <row r="3" spans="1:7" s="1" customFormat="1" ht="15" customHeight="1">
      <c r="A3" s="30"/>
      <c r="B3" s="30"/>
      <c r="C3" s="30"/>
      <c r="D3" s="30"/>
      <c r="E3" s="30"/>
      <c r="F3" s="30"/>
      <c r="G3" s="30"/>
    </row>
    <row r="4" spans="1:7" s="1" customFormat="1" ht="33" customHeight="1">
      <c r="A4" s="30"/>
      <c r="B4" s="30"/>
      <c r="C4" s="30"/>
      <c r="D4" s="30"/>
      <c r="E4" s="30"/>
      <c r="F4" s="30"/>
      <c r="G4" s="30"/>
    </row>
    <row r="5" spans="1:7" ht="42.75" customHeight="1">
      <c r="A5" s="4" t="s">
        <v>0</v>
      </c>
      <c r="B5" s="4" t="s">
        <v>98</v>
      </c>
      <c r="C5" s="4" t="s">
        <v>99</v>
      </c>
      <c r="D5" s="4" t="s">
        <v>28</v>
      </c>
      <c r="E5" s="4" t="s">
        <v>1</v>
      </c>
      <c r="F5" s="4" t="s">
        <v>48</v>
      </c>
      <c r="G5" s="4" t="s">
        <v>97</v>
      </c>
    </row>
    <row r="6" spans="1:7" ht="25.5" customHeight="1">
      <c r="A6" s="5" t="s">
        <v>65</v>
      </c>
      <c r="B6" s="18" t="s">
        <v>2</v>
      </c>
      <c r="C6" s="19" t="s">
        <v>44</v>
      </c>
      <c r="D6" s="19" t="s">
        <v>3</v>
      </c>
      <c r="E6" s="19" t="s">
        <v>4</v>
      </c>
      <c r="F6" s="21">
        <f>F7+F33+F40+F47+F55+F83+F87+F91</f>
        <v>9596178.24</v>
      </c>
      <c r="G6" s="21">
        <f>G7+G33+G40+G47+G55+G83+G87+G91</f>
        <v>10235221.679999998</v>
      </c>
    </row>
    <row r="7" spans="1:7" ht="15.75" customHeight="1" outlineLevel="1">
      <c r="A7" s="7" t="s">
        <v>5</v>
      </c>
      <c r="B7" s="18" t="s">
        <v>2</v>
      </c>
      <c r="C7" s="20" t="s">
        <v>100</v>
      </c>
      <c r="D7" s="20" t="s">
        <v>3</v>
      </c>
      <c r="E7" s="20" t="s">
        <v>4</v>
      </c>
      <c r="F7" s="21">
        <f>F8+F21+F24+F27</f>
        <v>1507024</v>
      </c>
      <c r="G7" s="21">
        <f>G8+G21+G24+G27</f>
        <v>1507024</v>
      </c>
    </row>
    <row r="8" spans="1:7" ht="75.75" customHeight="1" outlineLevel="2">
      <c r="A8" s="22" t="s">
        <v>31</v>
      </c>
      <c r="B8" s="18" t="s">
        <v>2</v>
      </c>
      <c r="C8" s="19" t="s">
        <v>101</v>
      </c>
      <c r="D8" s="19" t="s">
        <v>3</v>
      </c>
      <c r="E8" s="19" t="s">
        <v>4</v>
      </c>
      <c r="F8" s="26">
        <f>F12+F9</f>
        <v>1443195</v>
      </c>
      <c r="G8" s="26">
        <f>G12+G9</f>
        <v>1443195</v>
      </c>
    </row>
    <row r="9" spans="1:7" ht="56.25" customHeight="1" outlineLevel="2">
      <c r="A9" s="9" t="s">
        <v>119</v>
      </c>
      <c r="B9" s="18" t="s">
        <v>2</v>
      </c>
      <c r="C9" s="6" t="s">
        <v>101</v>
      </c>
      <c r="D9" s="6" t="s">
        <v>120</v>
      </c>
      <c r="E9" s="6" t="s">
        <v>4</v>
      </c>
      <c r="F9" s="14">
        <f>F10+F11</f>
        <v>451043</v>
      </c>
      <c r="G9" s="14">
        <f>G10+G11</f>
        <v>451043</v>
      </c>
    </row>
    <row r="10" spans="1:7" ht="27.75" customHeight="1" outlineLevel="2">
      <c r="A10" s="9" t="s">
        <v>29</v>
      </c>
      <c r="B10" s="18" t="s">
        <v>2</v>
      </c>
      <c r="C10" s="6" t="s">
        <v>101</v>
      </c>
      <c r="D10" s="6" t="s">
        <v>120</v>
      </c>
      <c r="E10" s="6" t="s">
        <v>6</v>
      </c>
      <c r="F10" s="14">
        <v>346423</v>
      </c>
      <c r="G10" s="14">
        <v>346423</v>
      </c>
    </row>
    <row r="11" spans="1:7" ht="56.25" customHeight="1" outlineLevel="2">
      <c r="A11" s="9" t="s">
        <v>30</v>
      </c>
      <c r="B11" s="18" t="s">
        <v>2</v>
      </c>
      <c r="C11" s="6" t="s">
        <v>101</v>
      </c>
      <c r="D11" s="6" t="s">
        <v>120</v>
      </c>
      <c r="E11" s="6" t="s">
        <v>7</v>
      </c>
      <c r="F11" s="14">
        <v>104620</v>
      </c>
      <c r="G11" s="14">
        <v>104620</v>
      </c>
    </row>
    <row r="12" spans="1:7" ht="39.75" customHeight="1" outlineLevel="3">
      <c r="A12" s="10" t="s">
        <v>66</v>
      </c>
      <c r="B12" s="18" t="s">
        <v>2</v>
      </c>
      <c r="C12" s="6" t="s">
        <v>101</v>
      </c>
      <c r="D12" s="6" t="s">
        <v>67</v>
      </c>
      <c r="E12" s="6" t="s">
        <v>4</v>
      </c>
      <c r="F12" s="14">
        <f>F13+F14+F16+F17+F15</f>
        <v>992152</v>
      </c>
      <c r="G12" s="14">
        <f>G13+G14+G16+G17+G15</f>
        <v>992152</v>
      </c>
    </row>
    <row r="13" spans="1:7" ht="27" customHeight="1" outlineLevel="4">
      <c r="A13" s="10" t="s">
        <v>29</v>
      </c>
      <c r="B13" s="18" t="s">
        <v>2</v>
      </c>
      <c r="C13" s="6" t="s">
        <v>101</v>
      </c>
      <c r="D13" s="6" t="s">
        <v>67</v>
      </c>
      <c r="E13" s="6" t="s">
        <v>6</v>
      </c>
      <c r="F13" s="14">
        <v>686124</v>
      </c>
      <c r="G13" s="14">
        <v>686124</v>
      </c>
    </row>
    <row r="14" spans="1:7" ht="66.75" customHeight="1" outlineLevel="4">
      <c r="A14" s="10" t="s">
        <v>30</v>
      </c>
      <c r="B14" s="18" t="s">
        <v>2</v>
      </c>
      <c r="C14" s="6" t="s">
        <v>101</v>
      </c>
      <c r="D14" s="6" t="s">
        <v>67</v>
      </c>
      <c r="E14" s="6" t="s">
        <v>7</v>
      </c>
      <c r="F14" s="14">
        <v>207209</v>
      </c>
      <c r="G14" s="14">
        <v>207209</v>
      </c>
    </row>
    <row r="15" spans="1:7" ht="44.25" customHeight="1" outlineLevel="4">
      <c r="A15" s="10" t="s">
        <v>49</v>
      </c>
      <c r="B15" s="18" t="s">
        <v>2</v>
      </c>
      <c r="C15" s="6" t="s">
        <v>101</v>
      </c>
      <c r="D15" s="6" t="s">
        <v>67</v>
      </c>
      <c r="E15" s="6" t="s">
        <v>50</v>
      </c>
      <c r="F15" s="14">
        <v>50000</v>
      </c>
      <c r="G15" s="14">
        <v>50000</v>
      </c>
    </row>
    <row r="16" spans="1:7" ht="41.25" customHeight="1" outlineLevel="4">
      <c r="A16" s="10" t="s">
        <v>32</v>
      </c>
      <c r="B16" s="18" t="s">
        <v>2</v>
      </c>
      <c r="C16" s="6" t="s">
        <v>101</v>
      </c>
      <c r="D16" s="6" t="s">
        <v>67</v>
      </c>
      <c r="E16" s="6" t="s">
        <v>8</v>
      </c>
      <c r="F16" s="14">
        <v>25319</v>
      </c>
      <c r="G16" s="14">
        <v>25319</v>
      </c>
    </row>
    <row r="17" spans="1:7" ht="28.5" customHeight="1" outlineLevel="4">
      <c r="A17" s="10" t="s">
        <v>55</v>
      </c>
      <c r="B17" s="18" t="s">
        <v>2</v>
      </c>
      <c r="C17" s="6" t="s">
        <v>101</v>
      </c>
      <c r="D17" s="6" t="s">
        <v>68</v>
      </c>
      <c r="E17" s="6" t="s">
        <v>46</v>
      </c>
      <c r="F17" s="11">
        <f>F18+F19+F20</f>
        <v>23500</v>
      </c>
      <c r="G17" s="11">
        <f>G18+G19+G20</f>
        <v>23500</v>
      </c>
    </row>
    <row r="18" spans="1:7" ht="29.25" customHeight="1" outlineLevel="4">
      <c r="A18" s="10" t="s">
        <v>42</v>
      </c>
      <c r="B18" s="18" t="s">
        <v>2</v>
      </c>
      <c r="C18" s="6" t="s">
        <v>101</v>
      </c>
      <c r="D18" s="6" t="s">
        <v>68</v>
      </c>
      <c r="E18" s="6" t="s">
        <v>18</v>
      </c>
      <c r="F18" s="14">
        <v>20000</v>
      </c>
      <c r="G18" s="14">
        <v>20000</v>
      </c>
    </row>
    <row r="19" spans="1:7" ht="15" customHeight="1" outlineLevel="4">
      <c r="A19" s="10" t="s">
        <v>47</v>
      </c>
      <c r="B19" s="18" t="s">
        <v>2</v>
      </c>
      <c r="C19" s="6" t="s">
        <v>101</v>
      </c>
      <c r="D19" s="6" t="s">
        <v>68</v>
      </c>
      <c r="E19" s="6" t="s">
        <v>9</v>
      </c>
      <c r="F19" s="14">
        <v>500</v>
      </c>
      <c r="G19" s="14">
        <v>500</v>
      </c>
    </row>
    <row r="20" spans="1:7" ht="15" customHeight="1" outlineLevel="4">
      <c r="A20" s="10" t="s">
        <v>33</v>
      </c>
      <c r="B20" s="18" t="s">
        <v>2</v>
      </c>
      <c r="C20" s="6" t="s">
        <v>101</v>
      </c>
      <c r="D20" s="6" t="s">
        <v>68</v>
      </c>
      <c r="E20" s="6" t="s">
        <v>10</v>
      </c>
      <c r="F20" s="14">
        <v>3000</v>
      </c>
      <c r="G20" s="14">
        <v>3000</v>
      </c>
    </row>
    <row r="21" spans="1:7" ht="69.75" customHeight="1" outlineLevel="2">
      <c r="A21" s="23" t="s">
        <v>34</v>
      </c>
      <c r="B21" s="18" t="s">
        <v>2</v>
      </c>
      <c r="C21" s="19" t="s">
        <v>102</v>
      </c>
      <c r="D21" s="19" t="s">
        <v>3</v>
      </c>
      <c r="E21" s="19" t="s">
        <v>4</v>
      </c>
      <c r="F21" s="21">
        <f>F22</f>
        <v>18057</v>
      </c>
      <c r="G21" s="21">
        <f>G22</f>
        <v>18057</v>
      </c>
    </row>
    <row r="22" spans="1:7" ht="93" customHeight="1" outlineLevel="3">
      <c r="A22" s="10" t="s">
        <v>69</v>
      </c>
      <c r="B22" s="18" t="s">
        <v>2</v>
      </c>
      <c r="C22" s="6" t="s">
        <v>102</v>
      </c>
      <c r="D22" s="6" t="s">
        <v>70</v>
      </c>
      <c r="E22" s="6" t="s">
        <v>4</v>
      </c>
      <c r="F22" s="11">
        <f>F23</f>
        <v>18057</v>
      </c>
      <c r="G22" s="11">
        <f>G23</f>
        <v>18057</v>
      </c>
    </row>
    <row r="23" spans="1:7" ht="15" customHeight="1" outlineLevel="4">
      <c r="A23" s="10" t="s">
        <v>35</v>
      </c>
      <c r="B23" s="18" t="s">
        <v>2</v>
      </c>
      <c r="C23" s="6" t="s">
        <v>102</v>
      </c>
      <c r="D23" s="6" t="s">
        <v>70</v>
      </c>
      <c r="E23" s="6" t="s">
        <v>11</v>
      </c>
      <c r="F23" s="14">
        <v>18057</v>
      </c>
      <c r="G23" s="14">
        <v>18057</v>
      </c>
    </row>
    <row r="24" spans="1:7" ht="15" customHeight="1" outlineLevel="2">
      <c r="A24" s="23" t="s">
        <v>36</v>
      </c>
      <c r="B24" s="18" t="s">
        <v>2</v>
      </c>
      <c r="C24" s="19" t="s">
        <v>103</v>
      </c>
      <c r="D24" s="19" t="s">
        <v>3</v>
      </c>
      <c r="E24" s="19" t="s">
        <v>4</v>
      </c>
      <c r="F24" s="21">
        <f>F25</f>
        <v>25000</v>
      </c>
      <c r="G24" s="21">
        <f>G25</f>
        <v>25000</v>
      </c>
    </row>
    <row r="25" spans="1:7" ht="25.5" customHeight="1" outlineLevel="3">
      <c r="A25" s="10" t="s">
        <v>56</v>
      </c>
      <c r="B25" s="18" t="s">
        <v>2</v>
      </c>
      <c r="C25" s="6" t="s">
        <v>103</v>
      </c>
      <c r="D25" s="6" t="s">
        <v>71</v>
      </c>
      <c r="E25" s="6" t="s">
        <v>4</v>
      </c>
      <c r="F25" s="11">
        <f>F26</f>
        <v>25000</v>
      </c>
      <c r="G25" s="11">
        <f>G26</f>
        <v>25000</v>
      </c>
    </row>
    <row r="26" spans="1:7" ht="15" customHeight="1" outlineLevel="4">
      <c r="A26" s="10" t="s">
        <v>37</v>
      </c>
      <c r="B26" s="18" t="s">
        <v>2</v>
      </c>
      <c r="C26" s="6" t="s">
        <v>103</v>
      </c>
      <c r="D26" s="6" t="s">
        <v>71</v>
      </c>
      <c r="E26" s="6" t="s">
        <v>12</v>
      </c>
      <c r="F26" s="14">
        <v>25000</v>
      </c>
      <c r="G26" s="14">
        <v>25000</v>
      </c>
    </row>
    <row r="27" spans="1:7" ht="26.25" customHeight="1" outlineLevel="4">
      <c r="A27" s="23" t="s">
        <v>51</v>
      </c>
      <c r="B27" s="18" t="s">
        <v>2</v>
      </c>
      <c r="C27" s="19" t="s">
        <v>104</v>
      </c>
      <c r="D27" s="19" t="s">
        <v>3</v>
      </c>
      <c r="E27" s="19" t="s">
        <v>4</v>
      </c>
      <c r="F27" s="21">
        <f>F28+F31</f>
        <v>20772</v>
      </c>
      <c r="G27" s="21">
        <f>G28+G31</f>
        <v>20772</v>
      </c>
    </row>
    <row r="28" spans="1:7" ht="26.25" customHeight="1" outlineLevel="4">
      <c r="A28" s="10" t="s">
        <v>72</v>
      </c>
      <c r="B28" s="18" t="s">
        <v>2</v>
      </c>
      <c r="C28" s="24" t="s">
        <v>104</v>
      </c>
      <c r="D28" s="24" t="s">
        <v>73</v>
      </c>
      <c r="E28" s="24" t="s">
        <v>4</v>
      </c>
      <c r="F28" s="11">
        <f>F29</f>
        <v>5000</v>
      </c>
      <c r="G28" s="11">
        <f>G29</f>
        <v>5000</v>
      </c>
    </row>
    <row r="29" spans="1:7" ht="26.25" customHeight="1" outlineLevel="4">
      <c r="A29" s="10" t="s">
        <v>55</v>
      </c>
      <c r="B29" s="18" t="s">
        <v>2</v>
      </c>
      <c r="C29" s="24" t="s">
        <v>104</v>
      </c>
      <c r="D29" s="24" t="s">
        <v>73</v>
      </c>
      <c r="E29" s="24" t="s">
        <v>46</v>
      </c>
      <c r="F29" s="11">
        <f>F30</f>
        <v>5000</v>
      </c>
      <c r="G29" s="11">
        <f>G30</f>
        <v>5000</v>
      </c>
    </row>
    <row r="30" spans="1:7" ht="20.25" customHeight="1" outlineLevel="4">
      <c r="A30" s="10" t="s">
        <v>33</v>
      </c>
      <c r="B30" s="18" t="s">
        <v>2</v>
      </c>
      <c r="C30" s="24" t="s">
        <v>104</v>
      </c>
      <c r="D30" s="24" t="s">
        <v>73</v>
      </c>
      <c r="E30" s="24" t="s">
        <v>10</v>
      </c>
      <c r="F30" s="11">
        <v>5000</v>
      </c>
      <c r="G30" s="11">
        <v>5000</v>
      </c>
    </row>
    <row r="31" spans="1:7" ht="63.75" customHeight="1" outlineLevel="4">
      <c r="A31" s="10" t="s">
        <v>52</v>
      </c>
      <c r="B31" s="18" t="s">
        <v>2</v>
      </c>
      <c r="C31" s="6" t="s">
        <v>104</v>
      </c>
      <c r="D31" s="6" t="s">
        <v>74</v>
      </c>
      <c r="E31" s="6" t="s">
        <v>4</v>
      </c>
      <c r="F31" s="11">
        <f>F32</f>
        <v>15772</v>
      </c>
      <c r="G31" s="11">
        <f>G32</f>
        <v>15772</v>
      </c>
    </row>
    <row r="32" spans="1:7" ht="15" customHeight="1" outlineLevel="4">
      <c r="A32" s="10" t="s">
        <v>35</v>
      </c>
      <c r="B32" s="18" t="s">
        <v>2</v>
      </c>
      <c r="C32" s="6" t="s">
        <v>104</v>
      </c>
      <c r="D32" s="6" t="s">
        <v>74</v>
      </c>
      <c r="E32" s="6" t="s">
        <v>11</v>
      </c>
      <c r="F32" s="14">
        <v>15772</v>
      </c>
      <c r="G32" s="14">
        <v>15772</v>
      </c>
    </row>
    <row r="33" spans="1:7" ht="15" customHeight="1" outlineLevel="1">
      <c r="A33" s="7" t="s">
        <v>13</v>
      </c>
      <c r="B33" s="18" t="s">
        <v>2</v>
      </c>
      <c r="C33" s="19" t="s">
        <v>105</v>
      </c>
      <c r="D33" s="19" t="s">
        <v>3</v>
      </c>
      <c r="E33" s="19" t="s">
        <v>4</v>
      </c>
      <c r="F33" s="21">
        <f>F34</f>
        <v>198263</v>
      </c>
      <c r="G33" s="21">
        <f>G34</f>
        <v>198263</v>
      </c>
    </row>
    <row r="34" spans="1:7" ht="30" customHeight="1" outlineLevel="2">
      <c r="A34" s="23" t="s">
        <v>38</v>
      </c>
      <c r="B34" s="18" t="s">
        <v>2</v>
      </c>
      <c r="C34" s="19" t="s">
        <v>106</v>
      </c>
      <c r="D34" s="19" t="s">
        <v>3</v>
      </c>
      <c r="E34" s="19" t="s">
        <v>4</v>
      </c>
      <c r="F34" s="21">
        <f>F35</f>
        <v>198263</v>
      </c>
      <c r="G34" s="21">
        <f>G35</f>
        <v>198263</v>
      </c>
    </row>
    <row r="35" spans="1:7" ht="65.25" customHeight="1" outlineLevel="3">
      <c r="A35" s="10" t="s">
        <v>75</v>
      </c>
      <c r="B35" s="18" t="s">
        <v>2</v>
      </c>
      <c r="C35" s="6" t="s">
        <v>106</v>
      </c>
      <c r="D35" s="6" t="s">
        <v>76</v>
      </c>
      <c r="E35" s="6" t="s">
        <v>4</v>
      </c>
      <c r="F35" s="11">
        <f>F36+F37+F38+F39</f>
        <v>198263</v>
      </c>
      <c r="G35" s="11">
        <f>G36+G37+G38+G39</f>
        <v>198263</v>
      </c>
    </row>
    <row r="36" spans="1:7" ht="31.5" customHeight="1" outlineLevel="4">
      <c r="A36" s="10" t="s">
        <v>29</v>
      </c>
      <c r="B36" s="18" t="s">
        <v>2</v>
      </c>
      <c r="C36" s="6" t="s">
        <v>106</v>
      </c>
      <c r="D36" s="6" t="s">
        <v>76</v>
      </c>
      <c r="E36" s="6" t="s">
        <v>6</v>
      </c>
      <c r="F36" s="14">
        <v>139716</v>
      </c>
      <c r="G36" s="14">
        <v>139716</v>
      </c>
    </row>
    <row r="37" spans="1:7" ht="66" customHeight="1" outlineLevel="4">
      <c r="A37" s="10" t="s">
        <v>30</v>
      </c>
      <c r="B37" s="18" t="s">
        <v>2</v>
      </c>
      <c r="C37" s="6" t="s">
        <v>106</v>
      </c>
      <c r="D37" s="6" t="s">
        <v>76</v>
      </c>
      <c r="E37" s="6" t="s">
        <v>7</v>
      </c>
      <c r="F37" s="14">
        <v>42194</v>
      </c>
      <c r="G37" s="14">
        <v>42194</v>
      </c>
    </row>
    <row r="38" spans="1:7" ht="42.75" customHeight="1" outlineLevel="4">
      <c r="A38" s="10" t="s">
        <v>49</v>
      </c>
      <c r="B38" s="18" t="s">
        <v>2</v>
      </c>
      <c r="C38" s="6" t="s">
        <v>106</v>
      </c>
      <c r="D38" s="6" t="s">
        <v>76</v>
      </c>
      <c r="E38" s="6" t="s">
        <v>50</v>
      </c>
      <c r="F38" s="14">
        <v>6240</v>
      </c>
      <c r="G38" s="14">
        <v>6240</v>
      </c>
    </row>
    <row r="39" spans="1:7" ht="43.5" customHeight="1" outlineLevel="4">
      <c r="A39" s="10" t="s">
        <v>32</v>
      </c>
      <c r="B39" s="18" t="s">
        <v>2</v>
      </c>
      <c r="C39" s="6" t="s">
        <v>106</v>
      </c>
      <c r="D39" s="6" t="s">
        <v>76</v>
      </c>
      <c r="E39" s="6" t="s">
        <v>8</v>
      </c>
      <c r="F39" s="14">
        <v>10113</v>
      </c>
      <c r="G39" s="14">
        <v>10113</v>
      </c>
    </row>
    <row r="40" spans="1:7" ht="53.25" customHeight="1" outlineLevel="1">
      <c r="A40" s="7" t="s">
        <v>14</v>
      </c>
      <c r="B40" s="18" t="s">
        <v>2</v>
      </c>
      <c r="C40" s="19" t="s">
        <v>107</v>
      </c>
      <c r="D40" s="19" t="s">
        <v>3</v>
      </c>
      <c r="E40" s="19" t="s">
        <v>4</v>
      </c>
      <c r="F40" s="21">
        <f>F41+F44</f>
        <v>23200</v>
      </c>
      <c r="G40" s="21">
        <f>G41+G44</f>
        <v>23200</v>
      </c>
    </row>
    <row r="41" spans="1:7" ht="51" customHeight="1" outlineLevel="2">
      <c r="A41" s="23" t="s">
        <v>39</v>
      </c>
      <c r="B41" s="18" t="s">
        <v>2</v>
      </c>
      <c r="C41" s="19" t="s">
        <v>108</v>
      </c>
      <c r="D41" s="19" t="s">
        <v>3</v>
      </c>
      <c r="E41" s="19" t="s">
        <v>4</v>
      </c>
      <c r="F41" s="21">
        <f>F42</f>
        <v>10000</v>
      </c>
      <c r="G41" s="21">
        <f>G42</f>
        <v>10000</v>
      </c>
    </row>
    <row r="42" spans="1:7" ht="92.25" customHeight="1" outlineLevel="3">
      <c r="A42" s="10" t="s">
        <v>64</v>
      </c>
      <c r="B42" s="18" t="s">
        <v>2</v>
      </c>
      <c r="C42" s="6" t="s">
        <v>108</v>
      </c>
      <c r="D42" s="6" t="s">
        <v>77</v>
      </c>
      <c r="E42" s="6" t="s">
        <v>4</v>
      </c>
      <c r="F42" s="11">
        <f>F43</f>
        <v>10000</v>
      </c>
      <c r="G42" s="11">
        <f>G43</f>
        <v>10000</v>
      </c>
    </row>
    <row r="43" spans="1:7" ht="45" customHeight="1" outlineLevel="4">
      <c r="A43" s="10" t="s">
        <v>32</v>
      </c>
      <c r="B43" s="18" t="s">
        <v>2</v>
      </c>
      <c r="C43" s="6" t="s">
        <v>108</v>
      </c>
      <c r="D43" s="6" t="s">
        <v>77</v>
      </c>
      <c r="E43" s="6" t="s">
        <v>8</v>
      </c>
      <c r="F43" s="14">
        <v>10000</v>
      </c>
      <c r="G43" s="14">
        <v>10000</v>
      </c>
    </row>
    <row r="44" spans="1:7" ht="26.25" customHeight="1" outlineLevel="3">
      <c r="A44" s="23" t="s">
        <v>40</v>
      </c>
      <c r="B44" s="18" t="s">
        <v>2</v>
      </c>
      <c r="C44" s="20" t="s">
        <v>109</v>
      </c>
      <c r="D44" s="19" t="s">
        <v>3</v>
      </c>
      <c r="E44" s="20" t="s">
        <v>4</v>
      </c>
      <c r="F44" s="21">
        <f>F46</f>
        <v>13200</v>
      </c>
      <c r="G44" s="21">
        <f>G46</f>
        <v>13200</v>
      </c>
    </row>
    <row r="45" spans="1:7" ht="26.25" customHeight="1" outlineLevel="3">
      <c r="A45" s="10" t="s">
        <v>57</v>
      </c>
      <c r="B45" s="18" t="s">
        <v>2</v>
      </c>
      <c r="C45" s="24" t="s">
        <v>109</v>
      </c>
      <c r="D45" s="24" t="s">
        <v>78</v>
      </c>
      <c r="E45" s="24" t="s">
        <v>4</v>
      </c>
      <c r="F45" s="11">
        <f>F46</f>
        <v>13200</v>
      </c>
      <c r="G45" s="11">
        <f>G46</f>
        <v>13200</v>
      </c>
    </row>
    <row r="46" spans="1:7" ht="45" customHeight="1" outlineLevel="4">
      <c r="A46" s="10" t="s">
        <v>32</v>
      </c>
      <c r="B46" s="18" t="s">
        <v>2</v>
      </c>
      <c r="C46" s="6" t="s">
        <v>109</v>
      </c>
      <c r="D46" s="6" t="s">
        <v>78</v>
      </c>
      <c r="E46" s="6" t="s">
        <v>8</v>
      </c>
      <c r="F46" s="14">
        <v>13200</v>
      </c>
      <c r="G46" s="14">
        <v>13200</v>
      </c>
    </row>
    <row r="47" spans="1:7" ht="15" customHeight="1" outlineLevel="1">
      <c r="A47" s="7" t="s">
        <v>15</v>
      </c>
      <c r="B47" s="18" t="s">
        <v>2</v>
      </c>
      <c r="C47" s="19" t="s">
        <v>110</v>
      </c>
      <c r="D47" s="19" t="s">
        <v>3</v>
      </c>
      <c r="E47" s="19" t="s">
        <v>4</v>
      </c>
      <c r="F47" s="26">
        <f>F48</f>
        <v>642828.34</v>
      </c>
      <c r="G47" s="26">
        <f>G48</f>
        <v>726523.78</v>
      </c>
    </row>
    <row r="48" spans="1:7" ht="18.75" customHeight="1" outlineLevel="2">
      <c r="A48" s="23" t="s">
        <v>41</v>
      </c>
      <c r="B48" s="18" t="s">
        <v>2</v>
      </c>
      <c r="C48" s="19" t="s">
        <v>111</v>
      </c>
      <c r="D48" s="19" t="s">
        <v>3</v>
      </c>
      <c r="E48" s="19" t="s">
        <v>4</v>
      </c>
      <c r="F48" s="21">
        <f>F53+F49+F51</f>
        <v>642828.34</v>
      </c>
      <c r="G48" s="21">
        <f>G53+G49+G51</f>
        <v>726523.78</v>
      </c>
    </row>
    <row r="49" spans="1:7" ht="51.75" customHeight="1" hidden="1" outlineLevel="2">
      <c r="A49" s="10" t="s">
        <v>79</v>
      </c>
      <c r="B49" s="18" t="s">
        <v>2</v>
      </c>
      <c r="C49" s="24" t="s">
        <v>45</v>
      </c>
      <c r="D49" s="6" t="s">
        <v>80</v>
      </c>
      <c r="E49" s="6" t="s">
        <v>4</v>
      </c>
      <c r="F49" s="21">
        <f>F50</f>
        <v>0</v>
      </c>
      <c r="G49" s="21">
        <f>G50</f>
        <v>0</v>
      </c>
    </row>
    <row r="50" spans="1:7" ht="39" customHeight="1" hidden="1" outlineLevel="2">
      <c r="A50" s="10" t="s">
        <v>32</v>
      </c>
      <c r="B50" s="18" t="s">
        <v>2</v>
      </c>
      <c r="C50" s="24" t="s">
        <v>45</v>
      </c>
      <c r="D50" s="6" t="s">
        <v>80</v>
      </c>
      <c r="E50" s="6" t="s">
        <v>8</v>
      </c>
      <c r="F50" s="11">
        <v>0</v>
      </c>
      <c r="G50" s="11">
        <v>0</v>
      </c>
    </row>
    <row r="51" spans="1:7" ht="27" customHeight="1" hidden="1" outlineLevel="2">
      <c r="A51" s="10" t="s">
        <v>81</v>
      </c>
      <c r="B51" s="18" t="s">
        <v>2</v>
      </c>
      <c r="C51" s="24" t="s">
        <v>45</v>
      </c>
      <c r="D51" s="6" t="s">
        <v>82</v>
      </c>
      <c r="E51" s="6" t="s">
        <v>4</v>
      </c>
      <c r="F51" s="21">
        <f>F52</f>
        <v>0</v>
      </c>
      <c r="G51" s="21">
        <f>G52</f>
        <v>0</v>
      </c>
    </row>
    <row r="52" spans="1:7" ht="41.25" customHeight="1" hidden="1" outlineLevel="2">
      <c r="A52" s="10" t="s">
        <v>32</v>
      </c>
      <c r="B52" s="18" t="s">
        <v>2</v>
      </c>
      <c r="C52" s="24" t="s">
        <v>45</v>
      </c>
      <c r="D52" s="6" t="s">
        <v>82</v>
      </c>
      <c r="E52" s="6" t="s">
        <v>8</v>
      </c>
      <c r="F52" s="11">
        <v>0</v>
      </c>
      <c r="G52" s="11">
        <v>0</v>
      </c>
    </row>
    <row r="53" spans="1:7" ht="231" customHeight="1" outlineLevel="3">
      <c r="A53" s="10" t="s">
        <v>58</v>
      </c>
      <c r="B53" s="18" t="s">
        <v>2</v>
      </c>
      <c r="C53" s="6" t="s">
        <v>111</v>
      </c>
      <c r="D53" s="6" t="s">
        <v>83</v>
      </c>
      <c r="E53" s="6" t="s">
        <v>4</v>
      </c>
      <c r="F53" s="11">
        <f>F54</f>
        <v>642828.34</v>
      </c>
      <c r="G53" s="11">
        <f>G54</f>
        <v>726523.78</v>
      </c>
    </row>
    <row r="54" spans="1:7" ht="45" customHeight="1" outlineLevel="4">
      <c r="A54" s="10" t="s">
        <v>32</v>
      </c>
      <c r="B54" s="18" t="s">
        <v>2</v>
      </c>
      <c r="C54" s="6" t="s">
        <v>111</v>
      </c>
      <c r="D54" s="6" t="s">
        <v>83</v>
      </c>
      <c r="E54" s="6" t="s">
        <v>8</v>
      </c>
      <c r="F54" s="14">
        <v>642828.34</v>
      </c>
      <c r="G54" s="14">
        <v>726523.78</v>
      </c>
    </row>
    <row r="55" spans="1:7" ht="30" customHeight="1" outlineLevel="1">
      <c r="A55" s="7" t="s">
        <v>16</v>
      </c>
      <c r="B55" s="18" t="s">
        <v>2</v>
      </c>
      <c r="C55" s="19" t="s">
        <v>112</v>
      </c>
      <c r="D55" s="19" t="s">
        <v>3</v>
      </c>
      <c r="E55" s="19" t="s">
        <v>4</v>
      </c>
      <c r="F55" s="21">
        <f>F56+F61+F70</f>
        <v>6524056.59</v>
      </c>
      <c r="G55" s="21">
        <f>G56+G61+G70</f>
        <v>6841783.1899999995</v>
      </c>
    </row>
    <row r="56" spans="1:7" ht="15" customHeight="1" outlineLevel="2">
      <c r="A56" s="23" t="s">
        <v>17</v>
      </c>
      <c r="B56" s="18" t="s">
        <v>2</v>
      </c>
      <c r="C56" s="19" t="s">
        <v>113</v>
      </c>
      <c r="D56" s="19" t="s">
        <v>3</v>
      </c>
      <c r="E56" s="19" t="s">
        <v>4</v>
      </c>
      <c r="F56" s="21">
        <f>F57+F59</f>
        <v>212945.6</v>
      </c>
      <c r="G56" s="21">
        <f>G57+G59</f>
        <v>212945.6</v>
      </c>
    </row>
    <row r="57" spans="1:7" ht="144" customHeight="1" outlineLevel="3">
      <c r="A57" s="10" t="s">
        <v>84</v>
      </c>
      <c r="B57" s="18" t="s">
        <v>2</v>
      </c>
      <c r="C57" s="6" t="s">
        <v>113</v>
      </c>
      <c r="D57" s="6" t="s">
        <v>85</v>
      </c>
      <c r="E57" s="6" t="s">
        <v>4</v>
      </c>
      <c r="F57" s="11">
        <f>F58</f>
        <v>153345.6</v>
      </c>
      <c r="G57" s="11">
        <f>G58</f>
        <v>153345.6</v>
      </c>
    </row>
    <row r="58" spans="1:7" ht="45" customHeight="1" outlineLevel="4">
      <c r="A58" s="10" t="s">
        <v>32</v>
      </c>
      <c r="B58" s="18" t="s">
        <v>2</v>
      </c>
      <c r="C58" s="6" t="s">
        <v>113</v>
      </c>
      <c r="D58" s="6" t="s">
        <v>85</v>
      </c>
      <c r="E58" s="6" t="s">
        <v>8</v>
      </c>
      <c r="F58" s="14">
        <v>153345.6</v>
      </c>
      <c r="G58" s="14">
        <v>153345.6</v>
      </c>
    </row>
    <row r="59" spans="1:7" ht="30.75" customHeight="1" outlineLevel="3">
      <c r="A59" s="10" t="s">
        <v>55</v>
      </c>
      <c r="B59" s="18" t="s">
        <v>2</v>
      </c>
      <c r="C59" s="6" t="s">
        <v>113</v>
      </c>
      <c r="D59" s="6" t="s">
        <v>88</v>
      </c>
      <c r="E59" s="6" t="s">
        <v>46</v>
      </c>
      <c r="F59" s="11">
        <f>F60</f>
        <v>59600</v>
      </c>
      <c r="G59" s="11">
        <f>G60</f>
        <v>59600</v>
      </c>
    </row>
    <row r="60" spans="1:7" ht="30" customHeight="1" outlineLevel="4">
      <c r="A60" s="10" t="s">
        <v>42</v>
      </c>
      <c r="B60" s="18" t="s">
        <v>2</v>
      </c>
      <c r="C60" s="6" t="s">
        <v>113</v>
      </c>
      <c r="D60" s="6" t="s">
        <v>88</v>
      </c>
      <c r="E60" s="6" t="s">
        <v>18</v>
      </c>
      <c r="F60" s="14">
        <v>59600</v>
      </c>
      <c r="G60" s="14">
        <v>59600</v>
      </c>
    </row>
    <row r="61" spans="1:7" ht="15" customHeight="1" outlineLevel="2">
      <c r="A61" s="23" t="s">
        <v>19</v>
      </c>
      <c r="B61" s="18" t="s">
        <v>2</v>
      </c>
      <c r="C61" s="19" t="s">
        <v>114</v>
      </c>
      <c r="D61" s="19" t="s">
        <v>3</v>
      </c>
      <c r="E61" s="19" t="s">
        <v>4</v>
      </c>
      <c r="F61" s="21">
        <f>F62+F64+F67</f>
        <v>2264956.86</v>
      </c>
      <c r="G61" s="21">
        <f>G62+G64+G67</f>
        <v>2290756.86</v>
      </c>
    </row>
    <row r="62" spans="1:7" ht="118.5" customHeight="1" outlineLevel="3">
      <c r="A62" s="10" t="s">
        <v>59</v>
      </c>
      <c r="B62" s="18" t="s">
        <v>2</v>
      </c>
      <c r="C62" s="6" t="s">
        <v>114</v>
      </c>
      <c r="D62" s="6" t="s">
        <v>86</v>
      </c>
      <c r="E62" s="6" t="s">
        <v>4</v>
      </c>
      <c r="F62" s="11">
        <f>F63</f>
        <v>314849.3</v>
      </c>
      <c r="G62" s="11">
        <f>G63</f>
        <v>314849.3</v>
      </c>
    </row>
    <row r="63" spans="1:7" ht="45" customHeight="1" outlineLevel="4">
      <c r="A63" s="10" t="s">
        <v>32</v>
      </c>
      <c r="B63" s="18" t="s">
        <v>2</v>
      </c>
      <c r="C63" s="6" t="s">
        <v>114</v>
      </c>
      <c r="D63" s="6" t="s">
        <v>86</v>
      </c>
      <c r="E63" s="6" t="s">
        <v>8</v>
      </c>
      <c r="F63" s="14">
        <v>314849.3</v>
      </c>
      <c r="G63" s="14">
        <v>314849.3</v>
      </c>
    </row>
    <row r="64" spans="1:7" ht="30" customHeight="1" outlineLevel="3">
      <c r="A64" s="10" t="s">
        <v>60</v>
      </c>
      <c r="B64" s="18" t="s">
        <v>2</v>
      </c>
      <c r="C64" s="6" t="s">
        <v>114</v>
      </c>
      <c r="D64" s="6" t="s">
        <v>87</v>
      </c>
      <c r="E64" s="6" t="s">
        <v>4</v>
      </c>
      <c r="F64" s="11">
        <f>F65+F66</f>
        <v>1896378.56</v>
      </c>
      <c r="G64" s="11">
        <f>G65+G66</f>
        <v>1922178.56</v>
      </c>
    </row>
    <row r="65" spans="1:7" ht="40.5" customHeight="1" outlineLevel="3">
      <c r="A65" s="10" t="s">
        <v>49</v>
      </c>
      <c r="B65" s="18" t="s">
        <v>2</v>
      </c>
      <c r="C65" s="6" t="s">
        <v>114</v>
      </c>
      <c r="D65" s="6" t="s">
        <v>87</v>
      </c>
      <c r="E65" s="6" t="s">
        <v>50</v>
      </c>
      <c r="F65" s="14">
        <v>30000</v>
      </c>
      <c r="G65" s="14">
        <v>30000</v>
      </c>
    </row>
    <row r="66" spans="1:7" ht="45" customHeight="1" outlineLevel="4">
      <c r="A66" s="10" t="s">
        <v>32</v>
      </c>
      <c r="B66" s="18" t="s">
        <v>2</v>
      </c>
      <c r="C66" s="6" t="s">
        <v>114</v>
      </c>
      <c r="D66" s="6" t="s">
        <v>87</v>
      </c>
      <c r="E66" s="6" t="s">
        <v>8</v>
      </c>
      <c r="F66" s="25">
        <v>1866378.56</v>
      </c>
      <c r="G66" s="25">
        <v>1892178.56</v>
      </c>
    </row>
    <row r="67" spans="1:7" ht="27" customHeight="1" outlineLevel="4">
      <c r="A67" s="10" t="s">
        <v>55</v>
      </c>
      <c r="B67" s="18" t="s">
        <v>2</v>
      </c>
      <c r="C67" s="6" t="s">
        <v>114</v>
      </c>
      <c r="D67" s="6" t="s">
        <v>88</v>
      </c>
      <c r="E67" s="6" t="s">
        <v>46</v>
      </c>
      <c r="F67" s="11">
        <f>F68+F69</f>
        <v>53729</v>
      </c>
      <c r="G67" s="11">
        <f>G68+G69</f>
        <v>53729</v>
      </c>
    </row>
    <row r="68" spans="1:7" ht="30" customHeight="1" outlineLevel="4">
      <c r="A68" s="10" t="s">
        <v>42</v>
      </c>
      <c r="B68" s="18" t="s">
        <v>2</v>
      </c>
      <c r="C68" s="6" t="s">
        <v>114</v>
      </c>
      <c r="D68" s="6" t="s">
        <v>88</v>
      </c>
      <c r="E68" s="6" t="s">
        <v>18</v>
      </c>
      <c r="F68" s="14">
        <v>37600</v>
      </c>
      <c r="G68" s="14">
        <v>37600</v>
      </c>
    </row>
    <row r="69" spans="1:7" ht="14.25" customHeight="1" outlineLevel="4">
      <c r="A69" s="10" t="s">
        <v>47</v>
      </c>
      <c r="B69" s="18" t="s">
        <v>2</v>
      </c>
      <c r="C69" s="6" t="s">
        <v>114</v>
      </c>
      <c r="D69" s="6" t="s">
        <v>88</v>
      </c>
      <c r="E69" s="6" t="s">
        <v>9</v>
      </c>
      <c r="F69" s="14">
        <v>16129</v>
      </c>
      <c r="G69" s="14">
        <v>16129</v>
      </c>
    </row>
    <row r="70" spans="1:7" ht="15" customHeight="1" outlineLevel="2">
      <c r="A70" s="23" t="s">
        <v>20</v>
      </c>
      <c r="B70" s="18" t="s">
        <v>2</v>
      </c>
      <c r="C70" s="19" t="s">
        <v>115</v>
      </c>
      <c r="D70" s="19" t="s">
        <v>3</v>
      </c>
      <c r="E70" s="19" t="s">
        <v>4</v>
      </c>
      <c r="F70" s="21">
        <f>F71+F73+F75+F77+F79</f>
        <v>4046154.13</v>
      </c>
      <c r="G70" s="21">
        <f>G71+G73+G75+G77+G79</f>
        <v>4338080.7299999995</v>
      </c>
    </row>
    <row r="71" spans="1:7" ht="28.5" customHeight="1" outlineLevel="2">
      <c r="A71" s="10" t="s">
        <v>53</v>
      </c>
      <c r="B71" s="18" t="s">
        <v>2</v>
      </c>
      <c r="C71" s="6" t="s">
        <v>115</v>
      </c>
      <c r="D71" s="6" t="s">
        <v>89</v>
      </c>
      <c r="E71" s="6" t="s">
        <v>4</v>
      </c>
      <c r="F71" s="11">
        <f>F72</f>
        <v>400000</v>
      </c>
      <c r="G71" s="11">
        <f>G72</f>
        <v>400000</v>
      </c>
    </row>
    <row r="72" spans="1:7" ht="48" customHeight="1" outlineLevel="2">
      <c r="A72" s="10" t="s">
        <v>32</v>
      </c>
      <c r="B72" s="18" t="s">
        <v>2</v>
      </c>
      <c r="C72" s="6" t="s">
        <v>115</v>
      </c>
      <c r="D72" s="6" t="s">
        <v>89</v>
      </c>
      <c r="E72" s="6" t="s">
        <v>8</v>
      </c>
      <c r="F72" s="14">
        <v>400000</v>
      </c>
      <c r="G72" s="14">
        <v>400000</v>
      </c>
    </row>
    <row r="73" spans="1:7" ht="30" customHeight="1" outlineLevel="3">
      <c r="A73" s="10" t="s">
        <v>61</v>
      </c>
      <c r="B73" s="18" t="s">
        <v>2</v>
      </c>
      <c r="C73" s="6" t="s">
        <v>115</v>
      </c>
      <c r="D73" s="6" t="s">
        <v>90</v>
      </c>
      <c r="E73" s="6" t="s">
        <v>4</v>
      </c>
      <c r="F73" s="11">
        <f>F74</f>
        <v>505965.12</v>
      </c>
      <c r="G73" s="11">
        <f>G74</f>
        <v>505965.12</v>
      </c>
    </row>
    <row r="74" spans="1:7" ht="41.25" customHeight="1" outlineLevel="4">
      <c r="A74" s="10" t="s">
        <v>32</v>
      </c>
      <c r="B74" s="18" t="s">
        <v>2</v>
      </c>
      <c r="C74" s="6" t="s">
        <v>115</v>
      </c>
      <c r="D74" s="6" t="s">
        <v>90</v>
      </c>
      <c r="E74" s="6" t="s">
        <v>8</v>
      </c>
      <c r="F74" s="14">
        <v>505965.12</v>
      </c>
      <c r="G74" s="14">
        <v>505965.12</v>
      </c>
    </row>
    <row r="75" spans="1:7" ht="18.75" customHeight="1" outlineLevel="3">
      <c r="A75" s="10" t="s">
        <v>91</v>
      </c>
      <c r="B75" s="18" t="s">
        <v>2</v>
      </c>
      <c r="C75" s="6" t="s">
        <v>115</v>
      </c>
      <c r="D75" s="6" t="s">
        <v>92</v>
      </c>
      <c r="E75" s="6" t="s">
        <v>4</v>
      </c>
      <c r="F75" s="11">
        <f>F76</f>
        <v>3047839.01</v>
      </c>
      <c r="G75" s="11">
        <f>G76</f>
        <v>3339765.61</v>
      </c>
    </row>
    <row r="76" spans="1:7" ht="41.25" customHeight="1" outlineLevel="4">
      <c r="A76" s="10" t="s">
        <v>32</v>
      </c>
      <c r="B76" s="18" t="s">
        <v>2</v>
      </c>
      <c r="C76" s="6" t="s">
        <v>115</v>
      </c>
      <c r="D76" s="6" t="s">
        <v>92</v>
      </c>
      <c r="E76" s="6" t="s">
        <v>8</v>
      </c>
      <c r="F76" s="16">
        <v>3047839.01</v>
      </c>
      <c r="G76" s="16">
        <v>3339765.61</v>
      </c>
    </row>
    <row r="77" spans="1:7" ht="25.5" customHeight="1" outlineLevel="3">
      <c r="A77" s="10" t="s">
        <v>93</v>
      </c>
      <c r="B77" s="18" t="s">
        <v>2</v>
      </c>
      <c r="C77" s="6" t="s">
        <v>115</v>
      </c>
      <c r="D77" s="6" t="s">
        <v>94</v>
      </c>
      <c r="E77" s="6" t="s">
        <v>4</v>
      </c>
      <c r="F77" s="11">
        <f>F78</f>
        <v>50000</v>
      </c>
      <c r="G77" s="11">
        <f>G78</f>
        <v>50000</v>
      </c>
    </row>
    <row r="78" spans="1:7" ht="41.25" customHeight="1" outlineLevel="4">
      <c r="A78" s="10" t="s">
        <v>32</v>
      </c>
      <c r="B78" s="18" t="s">
        <v>2</v>
      </c>
      <c r="C78" s="6" t="s">
        <v>115</v>
      </c>
      <c r="D78" s="6" t="s">
        <v>94</v>
      </c>
      <c r="E78" s="6" t="s">
        <v>8</v>
      </c>
      <c r="F78" s="14">
        <v>50000</v>
      </c>
      <c r="G78" s="14">
        <v>50000</v>
      </c>
    </row>
    <row r="79" spans="1:7" ht="31.5" customHeight="1" outlineLevel="4">
      <c r="A79" s="10" t="s">
        <v>55</v>
      </c>
      <c r="B79" s="18" t="s">
        <v>2</v>
      </c>
      <c r="C79" s="6" t="s">
        <v>115</v>
      </c>
      <c r="D79" s="6" t="s">
        <v>88</v>
      </c>
      <c r="E79" s="6" t="s">
        <v>46</v>
      </c>
      <c r="F79" s="11">
        <f>F80+F81+F82</f>
        <v>42350</v>
      </c>
      <c r="G79" s="11">
        <f>G80+G81+G82</f>
        <v>42350</v>
      </c>
    </row>
    <row r="80" spans="1:7" ht="30" customHeight="1" outlineLevel="4">
      <c r="A80" s="10" t="s">
        <v>42</v>
      </c>
      <c r="B80" s="18" t="s">
        <v>2</v>
      </c>
      <c r="C80" s="6" t="s">
        <v>115</v>
      </c>
      <c r="D80" s="6" t="s">
        <v>88</v>
      </c>
      <c r="E80" s="6" t="s">
        <v>18</v>
      </c>
      <c r="F80" s="14">
        <v>7880</v>
      </c>
      <c r="G80" s="14">
        <v>7880</v>
      </c>
    </row>
    <row r="81" spans="1:7" ht="15" customHeight="1" outlineLevel="4">
      <c r="A81" s="10" t="s">
        <v>47</v>
      </c>
      <c r="B81" s="18" t="s">
        <v>2</v>
      </c>
      <c r="C81" s="6" t="s">
        <v>115</v>
      </c>
      <c r="D81" s="6" t="s">
        <v>88</v>
      </c>
      <c r="E81" s="6" t="s">
        <v>9</v>
      </c>
      <c r="F81" s="14">
        <v>24470</v>
      </c>
      <c r="G81" s="14">
        <v>24470</v>
      </c>
    </row>
    <row r="82" spans="1:7" s="8" customFormat="1" ht="18.75" customHeight="1" outlineLevel="5">
      <c r="A82" s="12" t="s">
        <v>33</v>
      </c>
      <c r="B82" s="18" t="s">
        <v>2</v>
      </c>
      <c r="C82" s="13" t="s">
        <v>115</v>
      </c>
      <c r="D82" s="13" t="s">
        <v>88</v>
      </c>
      <c r="E82" s="13" t="s">
        <v>10</v>
      </c>
      <c r="F82" s="14">
        <v>10000</v>
      </c>
      <c r="G82" s="14">
        <v>10000</v>
      </c>
    </row>
    <row r="83" spans="1:7" ht="15" customHeight="1" outlineLevel="1">
      <c r="A83" s="7" t="s">
        <v>21</v>
      </c>
      <c r="B83" s="18" t="s">
        <v>2</v>
      </c>
      <c r="C83" s="19" t="s">
        <v>116</v>
      </c>
      <c r="D83" s="19" t="s">
        <v>3</v>
      </c>
      <c r="E83" s="19" t="s">
        <v>4</v>
      </c>
      <c r="F83" s="26">
        <f aca="true" t="shared" si="0" ref="F83:G85">F84</f>
        <v>431268.01</v>
      </c>
      <c r="G83" s="26">
        <f t="shared" si="0"/>
        <v>431268.01</v>
      </c>
    </row>
    <row r="84" spans="1:7" ht="15" customHeight="1" outlineLevel="2">
      <c r="A84" s="7" t="s">
        <v>22</v>
      </c>
      <c r="B84" s="18" t="s">
        <v>2</v>
      </c>
      <c r="C84" s="19" t="s">
        <v>117</v>
      </c>
      <c r="D84" s="19" t="s">
        <v>3</v>
      </c>
      <c r="E84" s="19" t="s">
        <v>4</v>
      </c>
      <c r="F84" s="21">
        <f t="shared" si="0"/>
        <v>431268.01</v>
      </c>
      <c r="G84" s="21">
        <f t="shared" si="0"/>
        <v>431268.01</v>
      </c>
    </row>
    <row r="85" spans="1:7" ht="105.75" customHeight="1" outlineLevel="3">
      <c r="A85" s="10" t="s">
        <v>62</v>
      </c>
      <c r="B85" s="18" t="s">
        <v>2</v>
      </c>
      <c r="C85" s="6" t="s">
        <v>117</v>
      </c>
      <c r="D85" s="6" t="s">
        <v>95</v>
      </c>
      <c r="E85" s="6" t="s">
        <v>4</v>
      </c>
      <c r="F85" s="11">
        <f t="shared" si="0"/>
        <v>431268.01</v>
      </c>
      <c r="G85" s="11">
        <f t="shared" si="0"/>
        <v>431268.01</v>
      </c>
    </row>
    <row r="86" spans="1:7" ht="14.25" customHeight="1" outlineLevel="4">
      <c r="A86" s="10" t="s">
        <v>35</v>
      </c>
      <c r="B86" s="18" t="s">
        <v>2</v>
      </c>
      <c r="C86" s="6" t="s">
        <v>117</v>
      </c>
      <c r="D86" s="6" t="s">
        <v>95</v>
      </c>
      <c r="E86" s="6" t="s">
        <v>11</v>
      </c>
      <c r="F86" s="14">
        <v>431268.01</v>
      </c>
      <c r="G86" s="14">
        <v>431268.01</v>
      </c>
    </row>
    <row r="87" spans="1:7" ht="15" customHeight="1" outlineLevel="1">
      <c r="A87" s="7" t="s">
        <v>23</v>
      </c>
      <c r="B87" s="18" t="s">
        <v>2</v>
      </c>
      <c r="C87" s="19" t="s">
        <v>118</v>
      </c>
      <c r="D87" s="19" t="s">
        <v>3</v>
      </c>
      <c r="E87" s="19" t="s">
        <v>4</v>
      </c>
      <c r="F87" s="21">
        <f aca="true" t="shared" si="1" ref="F87:G89">F88</f>
        <v>62366</v>
      </c>
      <c r="G87" s="21">
        <f t="shared" si="1"/>
        <v>65047.7</v>
      </c>
    </row>
    <row r="88" spans="1:7" ht="15" customHeight="1" outlineLevel="2">
      <c r="A88" s="23" t="s">
        <v>24</v>
      </c>
      <c r="B88" s="18" t="s">
        <v>2</v>
      </c>
      <c r="C88" s="19" t="s">
        <v>25</v>
      </c>
      <c r="D88" s="19" t="s">
        <v>3</v>
      </c>
      <c r="E88" s="19" t="s">
        <v>4</v>
      </c>
      <c r="F88" s="21">
        <f t="shared" si="1"/>
        <v>62366</v>
      </c>
      <c r="G88" s="21">
        <f t="shared" si="1"/>
        <v>65047.7</v>
      </c>
    </row>
    <row r="89" spans="1:7" ht="30" customHeight="1" outlineLevel="3">
      <c r="A89" s="10" t="s">
        <v>63</v>
      </c>
      <c r="B89" s="18" t="s">
        <v>2</v>
      </c>
      <c r="C89" s="6" t="s">
        <v>25</v>
      </c>
      <c r="D89" s="6" t="s">
        <v>96</v>
      </c>
      <c r="E89" s="6" t="s">
        <v>4</v>
      </c>
      <c r="F89" s="11">
        <f t="shared" si="1"/>
        <v>62366</v>
      </c>
      <c r="G89" s="11">
        <f t="shared" si="1"/>
        <v>65047.7</v>
      </c>
    </row>
    <row r="90" spans="1:7" ht="30" customHeight="1" outlineLevel="4">
      <c r="A90" s="10" t="s">
        <v>43</v>
      </c>
      <c r="B90" s="18" t="s">
        <v>2</v>
      </c>
      <c r="C90" s="6" t="s">
        <v>25</v>
      </c>
      <c r="D90" s="6" t="s">
        <v>96</v>
      </c>
      <c r="E90" s="6" t="s">
        <v>26</v>
      </c>
      <c r="F90" s="14">
        <v>62366</v>
      </c>
      <c r="G90" s="14">
        <v>65047.7</v>
      </c>
    </row>
    <row r="91" spans="1:7" ht="30" customHeight="1" outlineLevel="4">
      <c r="A91" s="23" t="s">
        <v>121</v>
      </c>
      <c r="B91" s="18" t="s">
        <v>2</v>
      </c>
      <c r="C91" s="19" t="s">
        <v>123</v>
      </c>
      <c r="D91" s="19" t="s">
        <v>3</v>
      </c>
      <c r="E91" s="19" t="s">
        <v>4</v>
      </c>
      <c r="F91" s="26">
        <f aca="true" t="shared" si="2" ref="F91:G94">F92</f>
        <v>207172.3</v>
      </c>
      <c r="G91" s="26">
        <f t="shared" si="2"/>
        <v>442112</v>
      </c>
    </row>
    <row r="92" spans="1:7" ht="30" customHeight="1" outlineLevel="4">
      <c r="A92" s="23" t="s">
        <v>122</v>
      </c>
      <c r="B92" s="18" t="s">
        <v>2</v>
      </c>
      <c r="C92" s="19" t="s">
        <v>124</v>
      </c>
      <c r="D92" s="19" t="s">
        <v>3</v>
      </c>
      <c r="E92" s="19" t="s">
        <v>4</v>
      </c>
      <c r="F92" s="26">
        <f t="shared" si="2"/>
        <v>207172.3</v>
      </c>
      <c r="G92" s="26">
        <f t="shared" si="2"/>
        <v>442112</v>
      </c>
    </row>
    <row r="93" spans="1:7" ht="30" customHeight="1" outlineLevel="4">
      <c r="A93" s="10" t="s">
        <v>122</v>
      </c>
      <c r="B93" s="28" t="s">
        <v>2</v>
      </c>
      <c r="C93" s="6" t="s">
        <v>124</v>
      </c>
      <c r="D93" s="29" t="s">
        <v>125</v>
      </c>
      <c r="E93" s="6" t="s">
        <v>4</v>
      </c>
      <c r="F93" s="14">
        <f t="shared" si="2"/>
        <v>207172.3</v>
      </c>
      <c r="G93" s="14">
        <f t="shared" si="2"/>
        <v>442112</v>
      </c>
    </row>
    <row r="94" spans="1:7" ht="30" customHeight="1" outlineLevel="4">
      <c r="A94" s="10" t="s">
        <v>122</v>
      </c>
      <c r="B94" s="28" t="s">
        <v>2</v>
      </c>
      <c r="C94" s="6" t="s">
        <v>124</v>
      </c>
      <c r="D94" s="6" t="s">
        <v>125</v>
      </c>
      <c r="E94" s="6" t="s">
        <v>126</v>
      </c>
      <c r="F94" s="14">
        <f t="shared" si="2"/>
        <v>207172.3</v>
      </c>
      <c r="G94" s="14">
        <f t="shared" si="2"/>
        <v>442112</v>
      </c>
    </row>
    <row r="95" spans="1:7" ht="30" customHeight="1" outlineLevel="4">
      <c r="A95" s="10" t="s">
        <v>122</v>
      </c>
      <c r="B95" s="28" t="s">
        <v>2</v>
      </c>
      <c r="C95" s="6" t="s">
        <v>124</v>
      </c>
      <c r="D95" s="6" t="s">
        <v>125</v>
      </c>
      <c r="E95" s="6" t="s">
        <v>127</v>
      </c>
      <c r="F95" s="14">
        <v>207172.3</v>
      </c>
      <c r="G95" s="14">
        <v>442112</v>
      </c>
    </row>
    <row r="96" spans="1:7" ht="12.75" customHeight="1">
      <c r="A96" s="31" t="s">
        <v>27</v>
      </c>
      <c r="B96" s="31"/>
      <c r="C96" s="31"/>
      <c r="D96" s="31"/>
      <c r="E96" s="31"/>
      <c r="F96" s="15">
        <f>F6</f>
        <v>9596178.24</v>
      </c>
      <c r="G96" s="15">
        <f>G6</f>
        <v>10235221.679999998</v>
      </c>
    </row>
    <row r="97" spans="1:7" ht="12.75" customHeight="1">
      <c r="A97" s="2"/>
      <c r="B97" s="2"/>
      <c r="C97" s="2"/>
      <c r="D97" s="2"/>
      <c r="E97" s="2"/>
      <c r="F97" s="2"/>
      <c r="G97" s="2"/>
    </row>
    <row r="98" spans="1:7" ht="15" customHeight="1">
      <c r="A98" s="32" t="s">
        <v>54</v>
      </c>
      <c r="B98" s="32"/>
      <c r="C98" s="32"/>
      <c r="D98" s="32"/>
      <c r="E98" s="32"/>
      <c r="F98" s="32"/>
      <c r="G98" s="32"/>
    </row>
  </sheetData>
  <sheetProtection/>
  <mergeCells count="5">
    <mergeCell ref="A2:G4"/>
    <mergeCell ref="A96:E96"/>
    <mergeCell ref="A98:G98"/>
    <mergeCell ref="B1:C1"/>
    <mergeCell ref="D1:G1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2018-11-13T14:04:29Z</cp:lastPrinted>
  <dcterms:created xsi:type="dcterms:W3CDTF">2016-09-06T13:05:40Z</dcterms:created>
  <dcterms:modified xsi:type="dcterms:W3CDTF">2018-12-25T12:38:03Z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