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56" i="1" l="1"/>
  <c r="D55" i="1" s="1"/>
  <c r="D51" i="1" s="1"/>
  <c r="D50" i="1" s="1"/>
  <c r="D52" i="1"/>
  <c r="D53" i="1"/>
  <c r="D46" i="1"/>
  <c r="D47" i="1"/>
  <c r="D48" i="1"/>
  <c r="D39" i="1"/>
  <c r="D40" i="1"/>
  <c r="D41" i="1"/>
  <c r="D43" i="1"/>
  <c r="D44" i="1"/>
  <c r="D30" i="1"/>
  <c r="D29" i="1" s="1"/>
  <c r="D28" i="1" s="1"/>
  <c r="D34" i="1"/>
  <c r="D35" i="1"/>
  <c r="D24" i="1"/>
  <c r="D23" i="1" s="1"/>
  <c r="D18" i="1"/>
  <c r="D14" i="1"/>
  <c r="D10" i="1"/>
  <c r="D22" i="1" l="1"/>
  <c r="D9" i="1"/>
  <c r="D8" i="1" s="1"/>
  <c r="C48" i="1"/>
  <c r="C47" i="1" s="1"/>
  <c r="C46" i="1" s="1"/>
  <c r="D7" i="1" l="1"/>
  <c r="D6" i="1" s="1"/>
  <c r="D58" i="1" s="1"/>
  <c r="C56" i="1"/>
  <c r="C55" i="1" s="1"/>
  <c r="C53" i="1"/>
  <c r="C52" i="1" s="1"/>
  <c r="C44" i="1"/>
  <c r="C43" i="1" s="1"/>
  <c r="C41" i="1"/>
  <c r="C40" i="1" s="1"/>
  <c r="C35" i="1"/>
  <c r="C34" i="1" s="1"/>
  <c r="C30" i="1"/>
  <c r="C29" i="1" s="1"/>
  <c r="C24" i="1"/>
  <c r="C23" i="1" s="1"/>
  <c r="C10" i="1"/>
  <c r="C14" i="1"/>
  <c r="C18" i="1"/>
  <c r="C39" i="1" l="1"/>
  <c r="C28" i="1"/>
  <c r="C22" i="1" s="1"/>
  <c r="C51" i="1"/>
  <c r="C50" i="1" s="1"/>
  <c r="C9" i="1"/>
  <c r="C8" i="1" s="1"/>
  <c r="C7" i="1" l="1"/>
  <c r="C6" i="1" s="1"/>
  <c r="C58" i="1" s="1"/>
</calcChain>
</file>

<file path=xl/sharedStrings.xml><?xml version="1.0" encoding="utf-8"?>
<sst xmlns="http://schemas.openxmlformats.org/spreadsheetml/2006/main" count="114" uniqueCount="113">
  <si>
    <t>Код бюджетной классификации Российской Федерации</t>
  </si>
  <si>
    <t>Наименование доходов</t>
  </si>
  <si>
    <t>Сумма</t>
  </si>
  <si>
    <t>000 8 50 00000 00 0000 000</t>
  </si>
  <si>
    <t>Доходы бюджета –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</si>
  <si>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</si>
  <si>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</si>
  <si>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</si>
  <si>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</si>
  <si>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</si>
  <si>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</si>
  <si>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</si>
  <si>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</si>
  <si>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</si>
  <si>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 суммы платежа ( перерасчеты, недоимка и задолженность по соответствующему платежу, в том числе по отмененному)</t>
  </si>
  <si>
    <t>000 1 01 02010 01 2100 110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</si>
  <si>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</si>
  <si>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</si>
  <si>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 суммы денежных взысканий (штрафов) по соответствующему платежу согласно законодательству Российской Федерации)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</si>
  <si>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</si>
  <si>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</si>
  <si>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000 1 01 02020 01 1000 110</t>
  </si>
  <si>
    <t>000 1 01 02020 01 2100 110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</si>
  <si>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</si>
  <si>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</si>
  <si>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</si>
  <si>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</si>
  <si>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</si>
  <si>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</si>
  <si>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 платежа (перерасчеты,  недоимка и задолженность по соответствующему платежу, в том числе по отмененному)</t>
  </si>
  <si>
    <t>000 1 01 02030 01 2100 110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</si>
  <si>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</si>
  <si>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</si>
  <si>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 Российской Федерации</t>
  </si>
  <si>
    <t>000 1 06 00000 00 0000 000</t>
  </si>
  <si>
    <t>НАЛОГИ НА ИМУЩЕСТВО</t>
  </si>
  <si>
    <t>000 1 06 01000 00 0000 110</t>
  </si>
  <si>
    <t xml:space="preserve"> Налог на имущество физических лиц</t>
  </si>
  <si>
    <t>000 1 06 01030 10 0000 110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</si>
  <si>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</si>
  <si>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000 1 06 01030 10 1000 110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</si>
  <si>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</si>
  <si>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000 1 06 01030 10 2100 110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</si>
  <si>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</si>
  <si>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000 1 06 01030 10 4000 110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</si>
  <si>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</si>
  <si>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000 1 06 06000 00 0000 110</t>
  </si>
  <si>
    <t xml:space="preserve"> Земельный налог</t>
  </si>
  <si>
    <t>000 1 06 06030 03 0000 110</t>
  </si>
  <si>
    <t xml:space="preserve"> Земельный налог с организаций</t>
  </si>
  <si>
    <t>000 1 06 06033 10 0000 110</t>
  </si>
  <si>
    <t xml:space="preserve"> Земельный налог с организаций, обладающих земельным участком, расположенным в границах сельских  поселений</t>
  </si>
  <si>
    <t>000 1 06 06033 10 1000 110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</si>
  <si>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</si>
  <si>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</si>
  <si>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</si>
  <si>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000 1 06 06033 10 3000 110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</si>
  <si>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</si>
  <si>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000 1 06 06040 00 0000 110</t>
  </si>
  <si>
    <t xml:space="preserve">  Земельный налог с физических лиц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</si>
  <si>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</si>
  <si>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</si>
  <si>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000 1 06 06043 10 1000 110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</si>
  <si>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</si>
  <si>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000 1 06 06043 10 2100 110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</si>
  <si>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</si>
  <si>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000 1 06 06043 10 3000 110</t>
  </si>
  <si>
    <t xml:space="preserve">  Земельный налог с физических лиц,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</si>
  <si>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</si>
  <si>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</si>
  <si>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</si>
  <si>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</si>
  <si>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</si>
  <si>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</si>
  <si>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</si>
  <si>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</si>
  <si>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</si>
  <si>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</si>
  <si>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</si>
  <si>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</si>
  <si>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</si>
  <si>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</si>
  <si>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000 2 00 00000 00 0000 000</t>
  </si>
  <si>
    <t>БЕЗВОЗМЕЗДНЫЕ ПОСТУПЛЕНИЯ</t>
  </si>
  <si>
    <t>000 2 02 00000 00 0000 000</t>
  </si>
  <si>
    <t xml:space="preserve">БЕЗВОЗМЕЗДНЫЕ ПОСТУПЛЕНИЯ ОТ ДРУГИХ БЮДЖЕТОВ БЮДЖЕТНОЙ СИСТЕМЫ РОССИЙСКОЙ ФЕДЕРАЦИИ </t>
  </si>
  <si>
    <t>000 2 02 30000 00 0000 150</t>
  </si>
  <si>
    <t xml:space="preserve">Субвенции бюджетам бюджетной системы Российской Федерации 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</si>
  <si>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</si>
  <si>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</si>
  <si>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</si>
  <si>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</si>
  <si>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</si>
  <si>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</si>
  <si>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</si>
  <si>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</si>
  <si>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</si>
  <si>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</si>
  <si>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</si>
  <si>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 xml:space="preserve">000 1 13 00000 00 0000 000 </t>
  </si>
  <si>
    <t>000 1 13 02060 00 0000 130</t>
  </si>
  <si>
    <t>000 1 13 02065 10 0000 130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</si>
  <si>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</si>
  <si>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</si>
  <si>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</si>
  <si>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поселений</t>
  </si>
  <si>
    <t>ДОХОДЫ ОТ ОКАЗАНИЯ ПЛАТНЫХ УСЛУГ (РАБОТ) И КОМПЕНСАЦИИ ЗАТРАТ ГОСУДАРСТВА</t>
  </si>
  <si>
    <t>ПРОЕКТ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</si>
  <si>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 суммы платежа (перерасчеты, недоимка и задолженность по соответствующему платежу, в том числе по отмененному)</t>
  </si>
  <si>
    <t>2022 г.</t>
  </si>
  <si>
    <t>2021 г.</t>
  </si>
  <si>
    <t>Прогнозируемые доходы Новодарковичского сельского поселения 
на плановый период 2021 и 2022 годов</t>
  </si>
  <si>
    <t>Приложение №2 к решению Новодарковичского сельского Совета народных депутатов от "15" ноября 2019г. № 4-20-1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</si>
</sst>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49" fontId="1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F7" sqref="F7"/>
    </sheetView>
  </sheetViews>
  <sheetFormatPr defaultRowHeight="15" x14ac:dyDescent="0.25"/>
  <cols>
    <col min="1" max="1" width="33.28515625" customWidth="1"/>
    <col min="2" max="2" width="53" customWidth="1"/>
    <col min="3" max="3" width="16" customWidth="1"/>
    <col min="4" max="4" width="15.28515625" customWidth="1"/>
  </cols>
  <sheetData>
    <row r="1" spans="1:4" ht="15.75" x14ac:dyDescent="0.25">
      <c r="B1" s="1" t="s">
        <v>107</v>
      </c>
    </row>
    <row r="2" spans="1:4" ht="54.75" customHeight="1" x14ac:dyDescent="0.25">
      <c r="C2" s="21" t="s">
        <v>112</v>
      </c>
      <c r="D2" s="21"/>
    </row>
    <row r="3" spans="1:4" ht="41.25" customHeight="1" x14ac:dyDescent="0.3">
      <c r="A3" s="20" t="s">
        <v>111</v>
      </c>
      <c r="B3" s="20"/>
      <c r="C3" s="20"/>
      <c r="D3" s="20"/>
    </row>
    <row r="4" spans="1:4" ht="32.25" customHeight="1" x14ac:dyDescent="0.25">
      <c r="A4" s="19" t="s">
        <v>0</v>
      </c>
      <c r="B4" s="19" t="s">
        <v>1</v>
      </c>
      <c r="C4" s="2" t="s">
        <v>2</v>
      </c>
      <c r="D4" s="3" t="s">
        <v>2</v>
      </c>
    </row>
    <row r="5" spans="1:4" ht="15.75" x14ac:dyDescent="0.25">
      <c r="A5" s="19"/>
      <c r="B5" s="19"/>
      <c r="C5" s="2" t="s">
        <v>110</v>
      </c>
      <c r="D5" s="4" t="s">
        <v>109</v>
      </c>
    </row>
    <row r="6" spans="1:4" ht="15.75" x14ac:dyDescent="0.25">
      <c r="A6" s="5" t="s">
        <v>3</v>
      </c>
      <c r="B6" s="6" t="s">
        <v>4</v>
      </c>
      <c r="C6" s="7">
        <f>C7+C50</f>
        <v>12559705.66</v>
      </c>
      <c r="D6" s="8">
        <f>D7+D50</f>
        <v>14703067.109999999</v>
      </c>
    </row>
    <row r="7" spans="1:4" ht="15.75" x14ac:dyDescent="0.25">
      <c r="A7" s="5" t="s">
        <v>5</v>
      </c>
      <c r="B7" s="5" t="s">
        <v>6</v>
      </c>
      <c r="C7" s="7">
        <f>C8+C22+C39+C46</f>
        <v>8391858</v>
      </c>
      <c r="D7" s="8">
        <f>D8+D22+D39+D46</f>
        <v>8554847</v>
      </c>
    </row>
    <row r="8" spans="1:4" ht="15.75" x14ac:dyDescent="0.25">
      <c r="A8" s="5" t="s">
        <v>7</v>
      </c>
      <c r="B8" s="5" t="s">
        <v>8</v>
      </c>
      <c r="C8" s="7">
        <f>C9</f>
        <v>828799</v>
      </c>
      <c r="D8" s="8">
        <f>D9</f>
        <v>891788</v>
      </c>
    </row>
    <row r="9" spans="1:4" ht="15.75" x14ac:dyDescent="0.25">
      <c r="A9" s="9" t="s">
        <v>9</v>
      </c>
      <c r="B9" s="9" t="s">
        <v>10</v>
      </c>
      <c r="C9" s="10">
        <f>C10+C14+C18</f>
        <v>828799</v>
      </c>
      <c r="D9" s="11">
        <f>D10+D14+D18</f>
        <v>891788</v>
      </c>
    </row>
    <row r="10" spans="1:4" ht="94.5" x14ac:dyDescent="0.25">
      <c r="A10" s="9" t="s">
        <v>11</v>
      </c>
      <c r="B10" s="9" t="s">
        <v>12</v>
      </c>
      <c r="C10" s="10">
        <f>C11+C12+C13</f>
        <v>774889</v>
      </c>
      <c r="D10" s="11">
        <f>D11+D12+D13</f>
        <v>837878</v>
      </c>
    </row>
    <row r="11" spans="1:4" ht="141.75" x14ac:dyDescent="0.25">
      <c r="A11" s="9" t="s">
        <v>13</v>
      </c>
      <c r="B11" s="9" t="s">
        <v>14</v>
      </c>
      <c r="C11" s="10">
        <v>766889</v>
      </c>
      <c r="D11" s="12">
        <v>829878</v>
      </c>
    </row>
    <row r="12" spans="1:4" ht="110.25" x14ac:dyDescent="0.25">
      <c r="A12" s="9" t="s">
        <v>15</v>
      </c>
      <c r="B12" s="9" t="s">
        <v>16</v>
      </c>
      <c r="C12" s="10">
        <v>5000</v>
      </c>
      <c r="D12" s="12">
        <v>5000</v>
      </c>
    </row>
    <row r="13" spans="1:4" ht="141.75" x14ac:dyDescent="0.25">
      <c r="A13" s="9" t="s">
        <v>17</v>
      </c>
      <c r="B13" s="9" t="s">
        <v>18</v>
      </c>
      <c r="C13" s="10">
        <v>3000</v>
      </c>
      <c r="D13" s="12">
        <v>3000</v>
      </c>
    </row>
    <row r="14" spans="1:4" ht="141.75" x14ac:dyDescent="0.25">
      <c r="A14" s="9" t="s">
        <v>19</v>
      </c>
      <c r="B14" s="13" t="s">
        <v>20</v>
      </c>
      <c r="C14" s="10">
        <f>C15+C16+C17</f>
        <v>47800</v>
      </c>
      <c r="D14" s="11">
        <f>D15+D16+D17</f>
        <v>47800</v>
      </c>
    </row>
    <row r="15" spans="1:4" ht="189" x14ac:dyDescent="0.25">
      <c r="A15" s="14" t="s">
        <v>21</v>
      </c>
      <c r="B15" s="9" t="s">
        <v>108</v>
      </c>
      <c r="C15" s="15">
        <v>47700</v>
      </c>
      <c r="D15" s="12">
        <v>47700</v>
      </c>
    </row>
    <row r="16" spans="1:4" ht="157.5" x14ac:dyDescent="0.25">
      <c r="A16" s="9" t="s">
        <v>22</v>
      </c>
      <c r="B16" s="16" t="s">
        <v>23</v>
      </c>
      <c r="C16" s="10">
        <v>50</v>
      </c>
      <c r="D16" s="12">
        <v>50</v>
      </c>
    </row>
    <row r="17" spans="1:4" ht="189" x14ac:dyDescent="0.25">
      <c r="A17" s="9" t="s">
        <v>24</v>
      </c>
      <c r="B17" s="9" t="s">
        <v>25</v>
      </c>
      <c r="C17" s="10">
        <v>50</v>
      </c>
      <c r="D17" s="12">
        <v>50</v>
      </c>
    </row>
    <row r="18" spans="1:4" ht="63" x14ac:dyDescent="0.25">
      <c r="A18" s="9" t="s">
        <v>26</v>
      </c>
      <c r="B18" s="9" t="s">
        <v>27</v>
      </c>
      <c r="C18" s="10">
        <f>C19+C20+C21</f>
        <v>6110</v>
      </c>
      <c r="D18" s="11">
        <f>D19+D20+D21</f>
        <v>6110</v>
      </c>
    </row>
    <row r="19" spans="1:4" ht="94.5" x14ac:dyDescent="0.25">
      <c r="A19" s="9" t="s">
        <v>28</v>
      </c>
      <c r="B19" s="9" t="s">
        <v>29</v>
      </c>
      <c r="C19" s="10">
        <v>5940</v>
      </c>
      <c r="D19" s="12">
        <v>5940</v>
      </c>
    </row>
    <row r="20" spans="1:4" ht="63" x14ac:dyDescent="0.25">
      <c r="A20" s="9" t="s">
        <v>30</v>
      </c>
      <c r="B20" s="9" t="s">
        <v>31</v>
      </c>
      <c r="C20" s="10">
        <v>30</v>
      </c>
      <c r="D20" s="12">
        <v>30</v>
      </c>
    </row>
    <row r="21" spans="1:4" ht="94.5" x14ac:dyDescent="0.25">
      <c r="A21" s="9" t="s">
        <v>32</v>
      </c>
      <c r="B21" s="9" t="s">
        <v>33</v>
      </c>
      <c r="C21" s="10">
        <v>140</v>
      </c>
      <c r="D21" s="12">
        <v>140</v>
      </c>
    </row>
    <row r="22" spans="1:4" ht="15.75" x14ac:dyDescent="0.25">
      <c r="A22" s="5" t="s">
        <v>34</v>
      </c>
      <c r="B22" s="5" t="s">
        <v>35</v>
      </c>
      <c r="C22" s="7">
        <f>C28+C23</f>
        <v>6860000</v>
      </c>
      <c r="D22" s="7">
        <f>D28+D23</f>
        <v>6960000</v>
      </c>
    </row>
    <row r="23" spans="1:4" ht="15.75" x14ac:dyDescent="0.25">
      <c r="A23" s="9" t="s">
        <v>36</v>
      </c>
      <c r="B23" s="9" t="s">
        <v>37</v>
      </c>
      <c r="C23" s="10">
        <f>C24</f>
        <v>1960000</v>
      </c>
      <c r="D23" s="10">
        <f>D24</f>
        <v>1960000</v>
      </c>
    </row>
    <row r="24" spans="1:4" ht="63" x14ac:dyDescent="0.25">
      <c r="A24" s="9" t="s">
        <v>38</v>
      </c>
      <c r="B24" s="9" t="s">
        <v>39</v>
      </c>
      <c r="C24" s="10">
        <f>C25+C26+C27</f>
        <v>1960000</v>
      </c>
      <c r="D24" s="10">
        <f>D25+D26+D27</f>
        <v>1960000</v>
      </c>
    </row>
    <row r="25" spans="1:4" ht="94.5" x14ac:dyDescent="0.25">
      <c r="A25" s="9" t="s">
        <v>40</v>
      </c>
      <c r="B25" s="9" t="s">
        <v>41</v>
      </c>
      <c r="C25" s="10">
        <v>1939926</v>
      </c>
      <c r="D25" s="17">
        <v>1939926</v>
      </c>
    </row>
    <row r="26" spans="1:4" ht="78.75" x14ac:dyDescent="0.25">
      <c r="A26" s="9" t="s">
        <v>42</v>
      </c>
      <c r="B26" s="9" t="s">
        <v>43</v>
      </c>
      <c r="C26" s="10">
        <v>20000</v>
      </c>
      <c r="D26" s="17">
        <v>20000</v>
      </c>
    </row>
    <row r="27" spans="1:4" ht="63" x14ac:dyDescent="0.25">
      <c r="A27" s="9" t="s">
        <v>44</v>
      </c>
      <c r="B27" s="9" t="s">
        <v>45</v>
      </c>
      <c r="C27" s="10">
        <v>74</v>
      </c>
      <c r="D27" s="17">
        <v>74</v>
      </c>
    </row>
    <row r="28" spans="1:4" ht="15.75" x14ac:dyDescent="0.25">
      <c r="A28" s="9" t="s">
        <v>46</v>
      </c>
      <c r="B28" s="9" t="s">
        <v>47</v>
      </c>
      <c r="C28" s="10">
        <f>C29+C34</f>
        <v>4900000</v>
      </c>
      <c r="D28" s="10">
        <f>D29+D34</f>
        <v>5000000</v>
      </c>
    </row>
    <row r="29" spans="1:4" ht="15.75" x14ac:dyDescent="0.25">
      <c r="A29" s="9" t="s">
        <v>48</v>
      </c>
      <c r="B29" s="9" t="s">
        <v>49</v>
      </c>
      <c r="C29" s="10">
        <f>C30</f>
        <v>1506000</v>
      </c>
      <c r="D29" s="10">
        <f>D30</f>
        <v>1606000</v>
      </c>
    </row>
    <row r="30" spans="1:4" ht="47.25" x14ac:dyDescent="0.25">
      <c r="A30" s="9" t="s">
        <v>50</v>
      </c>
      <c r="B30" s="9" t="s">
        <v>51</v>
      </c>
      <c r="C30" s="10">
        <f>C31+C32+C33</f>
        <v>1506000</v>
      </c>
      <c r="D30" s="10">
        <f>D31+D32+D33</f>
        <v>1606000</v>
      </c>
    </row>
    <row r="31" spans="1:4" ht="78.75" x14ac:dyDescent="0.25">
      <c r="A31" s="9" t="s">
        <v>52</v>
      </c>
      <c r="B31" s="9" t="s">
        <v>53</v>
      </c>
      <c r="C31" s="10">
        <v>1491000</v>
      </c>
      <c r="D31" s="17">
        <v>1591000</v>
      </c>
    </row>
    <row r="32" spans="1:4" ht="63" x14ac:dyDescent="0.25">
      <c r="A32" s="9" t="s">
        <v>54</v>
      </c>
      <c r="B32" s="9" t="s">
        <v>55</v>
      </c>
      <c r="C32" s="10">
        <v>13000</v>
      </c>
      <c r="D32" s="17">
        <v>13000</v>
      </c>
    </row>
    <row r="33" spans="1:4" ht="78.75" x14ac:dyDescent="0.25">
      <c r="A33" s="9" t="s">
        <v>56</v>
      </c>
      <c r="B33" s="9" t="s">
        <v>57</v>
      </c>
      <c r="C33" s="10">
        <v>2000</v>
      </c>
      <c r="D33" s="17">
        <v>2000</v>
      </c>
    </row>
    <row r="34" spans="1:4" ht="15.75" x14ac:dyDescent="0.25">
      <c r="A34" s="9" t="s">
        <v>58</v>
      </c>
      <c r="B34" s="9" t="s">
        <v>59</v>
      </c>
      <c r="C34" s="10">
        <f>C35</f>
        <v>3394000</v>
      </c>
      <c r="D34" s="10">
        <f>D35</f>
        <v>3394000</v>
      </c>
    </row>
    <row r="35" spans="1:4" ht="47.25" x14ac:dyDescent="0.25">
      <c r="A35" s="9" t="s">
        <v>60</v>
      </c>
      <c r="B35" s="9" t="s">
        <v>61</v>
      </c>
      <c r="C35" s="10">
        <f>C36+C37+C38</f>
        <v>3394000</v>
      </c>
      <c r="D35" s="10">
        <f>D36+D37+D38</f>
        <v>3394000</v>
      </c>
    </row>
    <row r="36" spans="1:4" ht="78.75" x14ac:dyDescent="0.25">
      <c r="A36" s="9" t="s">
        <v>62</v>
      </c>
      <c r="B36" s="9" t="s">
        <v>63</v>
      </c>
      <c r="C36" s="10">
        <v>3360000</v>
      </c>
      <c r="D36" s="17">
        <v>3360000</v>
      </c>
    </row>
    <row r="37" spans="1:4" ht="63" x14ac:dyDescent="0.25">
      <c r="A37" s="9" t="s">
        <v>64</v>
      </c>
      <c r="B37" s="9" t="s">
        <v>65</v>
      </c>
      <c r="C37" s="10">
        <v>33000</v>
      </c>
      <c r="D37" s="17">
        <v>33000</v>
      </c>
    </row>
    <row r="38" spans="1:4" ht="78.75" x14ac:dyDescent="0.25">
      <c r="A38" s="9" t="s">
        <v>66</v>
      </c>
      <c r="B38" s="9" t="s">
        <v>67</v>
      </c>
      <c r="C38" s="10">
        <v>1000</v>
      </c>
      <c r="D38" s="17">
        <v>1000</v>
      </c>
    </row>
    <row r="39" spans="1:4" ht="63" x14ac:dyDescent="0.25">
      <c r="A39" s="5" t="s">
        <v>68</v>
      </c>
      <c r="B39" s="5" t="s">
        <v>69</v>
      </c>
      <c r="C39" s="7">
        <f>C40+C43</f>
        <v>601584</v>
      </c>
      <c r="D39" s="7">
        <f>D40+D43</f>
        <v>601584</v>
      </c>
    </row>
    <row r="40" spans="1:4" ht="110.25" x14ac:dyDescent="0.25">
      <c r="A40" s="9" t="s">
        <v>70</v>
      </c>
      <c r="B40" s="9" t="s">
        <v>71</v>
      </c>
      <c r="C40" s="10">
        <f>C41</f>
        <v>441584</v>
      </c>
      <c r="D40" s="10">
        <f>D41</f>
        <v>441584</v>
      </c>
    </row>
    <row r="41" spans="1:4" ht="110.25" x14ac:dyDescent="0.25">
      <c r="A41" s="9" t="s">
        <v>72</v>
      </c>
      <c r="B41" s="9" t="s">
        <v>73</v>
      </c>
      <c r="C41" s="10">
        <f>C42</f>
        <v>441584</v>
      </c>
      <c r="D41" s="10">
        <f>D42</f>
        <v>441584</v>
      </c>
    </row>
    <row r="42" spans="1:4" ht="78.75" x14ac:dyDescent="0.25">
      <c r="A42" s="9" t="s">
        <v>74</v>
      </c>
      <c r="B42" s="9" t="s">
        <v>75</v>
      </c>
      <c r="C42" s="10">
        <v>441584</v>
      </c>
      <c r="D42" s="17">
        <v>441584</v>
      </c>
    </row>
    <row r="43" spans="1:4" ht="110.25" x14ac:dyDescent="0.25">
      <c r="A43" s="9" t="s">
        <v>76</v>
      </c>
      <c r="B43" s="9" t="s">
        <v>77</v>
      </c>
      <c r="C43" s="10">
        <f>C44</f>
        <v>160000</v>
      </c>
      <c r="D43" s="10">
        <f>D44</f>
        <v>160000</v>
      </c>
    </row>
    <row r="44" spans="1:4" ht="94.5" x14ac:dyDescent="0.25">
      <c r="A44" s="9" t="s">
        <v>78</v>
      </c>
      <c r="B44" s="9" t="s">
        <v>79</v>
      </c>
      <c r="C44" s="10">
        <f>C45</f>
        <v>160000</v>
      </c>
      <c r="D44" s="10">
        <f>D45</f>
        <v>160000</v>
      </c>
    </row>
    <row r="45" spans="1:4" ht="94.5" x14ac:dyDescent="0.25">
      <c r="A45" s="9" t="s">
        <v>80</v>
      </c>
      <c r="B45" s="9" t="s">
        <v>81</v>
      </c>
      <c r="C45" s="10">
        <v>160000</v>
      </c>
      <c r="D45" s="17">
        <v>160000</v>
      </c>
    </row>
    <row r="46" spans="1:4" ht="47.25" x14ac:dyDescent="0.25">
      <c r="A46" s="5" t="s">
        <v>99</v>
      </c>
      <c r="B46" s="5" t="s">
        <v>106</v>
      </c>
      <c r="C46" s="7">
        <f t="shared" ref="C46:D48" si="0">C47</f>
        <v>101475</v>
      </c>
      <c r="D46" s="7">
        <f t="shared" si="0"/>
        <v>101475</v>
      </c>
    </row>
    <row r="47" spans="1:4" ht="15.75" x14ac:dyDescent="0.25">
      <c r="A47" s="9" t="s">
        <v>102</v>
      </c>
      <c r="B47" s="9" t="s">
        <v>103</v>
      </c>
      <c r="C47" s="10">
        <f t="shared" si="0"/>
        <v>101475</v>
      </c>
      <c r="D47" s="10">
        <f t="shared" si="0"/>
        <v>101475</v>
      </c>
    </row>
    <row r="48" spans="1:4" ht="47.25" x14ac:dyDescent="0.25">
      <c r="A48" s="9" t="s">
        <v>100</v>
      </c>
      <c r="B48" s="9" t="s">
        <v>104</v>
      </c>
      <c r="C48" s="10">
        <f t="shared" si="0"/>
        <v>101475</v>
      </c>
      <c r="D48" s="10">
        <f t="shared" si="0"/>
        <v>101475</v>
      </c>
    </row>
    <row r="49" spans="1:4" ht="47.25" x14ac:dyDescent="0.25">
      <c r="A49" s="9" t="s">
        <v>101</v>
      </c>
      <c r="B49" s="9" t="s">
        <v>105</v>
      </c>
      <c r="C49" s="10">
        <v>101475</v>
      </c>
      <c r="D49" s="17">
        <v>101475</v>
      </c>
    </row>
    <row r="50" spans="1:4" ht="15.75" x14ac:dyDescent="0.25">
      <c r="A50" s="5" t="s">
        <v>82</v>
      </c>
      <c r="B50" s="5" t="s">
        <v>83</v>
      </c>
      <c r="C50" s="7">
        <f>C51</f>
        <v>4167847.66</v>
      </c>
      <c r="D50" s="7">
        <f>D51</f>
        <v>6148220.1100000003</v>
      </c>
    </row>
    <row r="51" spans="1:4" ht="47.25" x14ac:dyDescent="0.25">
      <c r="A51" s="5" t="s">
        <v>84</v>
      </c>
      <c r="B51" s="5" t="s">
        <v>85</v>
      </c>
      <c r="C51" s="7">
        <f>C52+C55</f>
        <v>4167847.66</v>
      </c>
      <c r="D51" s="7">
        <f>D52+D55</f>
        <v>6148220.1100000003</v>
      </c>
    </row>
    <row r="52" spans="1:4" ht="31.5" x14ac:dyDescent="0.25">
      <c r="A52" s="5" t="s">
        <v>86</v>
      </c>
      <c r="B52" s="5" t="s">
        <v>87</v>
      </c>
      <c r="C52" s="7">
        <f>C53</f>
        <v>203993</v>
      </c>
      <c r="D52" s="7">
        <f>D53</f>
        <v>211875</v>
      </c>
    </row>
    <row r="53" spans="1:4" ht="47.25" x14ac:dyDescent="0.25">
      <c r="A53" s="9" t="s">
        <v>88</v>
      </c>
      <c r="B53" s="9" t="s">
        <v>89</v>
      </c>
      <c r="C53" s="10">
        <f>C54</f>
        <v>203993</v>
      </c>
      <c r="D53" s="10">
        <f>D54</f>
        <v>211875</v>
      </c>
    </row>
    <row r="54" spans="1:4" ht="63" x14ac:dyDescent="0.25">
      <c r="A54" s="9" t="s">
        <v>90</v>
      </c>
      <c r="B54" s="9" t="s">
        <v>91</v>
      </c>
      <c r="C54" s="10">
        <v>203993</v>
      </c>
      <c r="D54" s="17">
        <v>211875</v>
      </c>
    </row>
    <row r="55" spans="1:4" ht="15.75" x14ac:dyDescent="0.25">
      <c r="A55" s="5" t="s">
        <v>92</v>
      </c>
      <c r="B55" s="5" t="s">
        <v>93</v>
      </c>
      <c r="C55" s="7">
        <f>C56</f>
        <v>3963854.66</v>
      </c>
      <c r="D55" s="7">
        <f>D56</f>
        <v>5936345.1100000003</v>
      </c>
    </row>
    <row r="56" spans="1:4" ht="78.75" x14ac:dyDescent="0.25">
      <c r="A56" s="9" t="s">
        <v>94</v>
      </c>
      <c r="B56" s="9" t="s">
        <v>95</v>
      </c>
      <c r="C56" s="10">
        <f>C57</f>
        <v>3963854.66</v>
      </c>
      <c r="D56" s="10">
        <f>D57</f>
        <v>5936345.1100000003</v>
      </c>
    </row>
    <row r="57" spans="1:4" ht="94.5" x14ac:dyDescent="0.25">
      <c r="A57" s="9" t="s">
        <v>96</v>
      </c>
      <c r="B57" s="9" t="s">
        <v>97</v>
      </c>
      <c r="C57" s="10">
        <v>3963854.66</v>
      </c>
      <c r="D57" s="17">
        <v>5936345.1100000003</v>
      </c>
    </row>
    <row r="58" spans="1:4" ht="15.75" x14ac:dyDescent="0.25">
      <c r="A58" s="5" t="s">
        <v>98</v>
      </c>
      <c r="B58" s="5"/>
      <c r="C58" s="7">
        <f>C6</f>
        <v>12559705.66</v>
      </c>
      <c r="D58" s="7">
        <f>D6</f>
        <v>14703067.109999999</v>
      </c>
    </row>
    <row r="59" spans="1:4" ht="15.75" x14ac:dyDescent="0.25">
      <c r="A59" s="5"/>
      <c r="B59" s="5"/>
      <c r="C59" s="18"/>
      <c r="D59" s="17"/>
    </row>
  </sheetData>
  <mergeCells count="4">
    <mergeCell ref="A4:A5"/>
    <mergeCell ref="B4:B5"/>
    <mergeCell ref="A3:D3"/>
    <mergeCell ref="C2:D2"/>
  </mergeCells>
  <pageMargins left="0.70866141732283472" right="0.70866141732283472" top="0.35433070866141736" bottom="0.35433070866141736" header="0.11811023622047245" footer="0.11811023622047245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2019-11-15T09:24:00Z</cp:lastPrinted>
  <dcterms:created xsi:type="dcterms:W3CDTF">2019-11-14T07:53:07Z</dcterms:created>
  <dcterms:modified xsi:type="dcterms:W3CDTF">2019-11-15T09:27:30Z</dcterms:modified>
</cp:coreProperties>
</file>