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<sst xmlns="http://schemas.openxmlformats.org/spreadsheetml/2006/main" count="523" uniqueCount="105">
  <si>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</si>
  <si>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</si>
  <si>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</si>
  <si>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</si>
  <si>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</si>
  <si>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</si>
  <si>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</si>
  <si>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</si>
  <si>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</si>
  <si>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</si>
  <si>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</si>
  <si>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</si>
  <si>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</si>
  <si>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</si>
  <si>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</si>
  <si>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</si>
  <si>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</si>
  <si>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</si>
  <si>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</si>
  <si>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Исполнитель Главный бухгалтер _______________ Семенова М.А.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</si>
  <si>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</si>
  <si>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</si>
  <si>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</si>
  <si>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</si>
  <si>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</si>
  <si>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</si>
  <si>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</si>
  <si>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</si>
  <si>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</si>
  <si>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</si>
  <si>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</si>
  <si>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</si>
  <si>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</si>
  <si>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</si>
  <si>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</si>
  <si>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</si>
  <si>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</si>
  <si>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</t>
  </si>
  <si>
    <t>04</t>
  </si>
  <si>
    <t>Сумма на 2019 год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</si>
  <si>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</si>
  <si>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рублей</t>
  </si>
  <si>
    <t>Наименование</t>
  </si>
  <si>
    <t>МП</t>
  </si>
  <si>
    <t>ППМП</t>
  </si>
  <si>
    <t>ОМ</t>
  </si>
  <si>
    <t>Организация деятельности Новодарковичской сельской администрации (2018-2021 годы)</t>
  </si>
  <si>
    <t>ГРБС</t>
  </si>
  <si>
    <t>НР</t>
  </si>
  <si>
    <t>ВР</t>
  </si>
  <si>
    <t>Распределение расходов бюджета муниципального образования "Новодарковичское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</si>
  <si>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Сумма на 2020 год</t>
  </si>
  <si>
    <t>Сумма на 2021 год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</si>
  <si>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</si>
  <si>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</si>
  <si>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</si>
  <si>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</si>
  <si>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</si>
  <si>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</si>
  <si>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</si>
  <si>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</si>
  <si>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</si>
  <si>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</si>
  <si>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</si>
  <si>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</si>
  <si>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</si>
  <si>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</si>
  <si>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</si>
  <si>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</si>
  <si>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</si>
  <si>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</si>
  <si>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</si>
  <si>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</si>
  <si>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</si>
  <si>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S6170</t>
  </si>
  <si>
    <t>81690</t>
  </si>
  <si>
    <t>81710</t>
  </si>
  <si>
    <t>681730</t>
  </si>
  <si>
    <t>81740</t>
  </si>
  <si>
    <t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(2018 - 2021 годы)</t>
  </si>
  <si>
    <t>Содержание автомобильных дорог и благоустройство территории  муниципального образования «Новодарковичское сельское поселение» (2018 - 2021годы)</t>
  </si>
  <si>
    <t>84260</t>
  </si>
  <si>
    <t xml:space="preserve">«Формирование современной 
городской среды на территории 
Новодарковичского сельского поселения 
Брянского района на 2018-2022 годы»
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</si>
  <si>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</si>
  <si>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</si>
  <si>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</si>
  <si>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</si>
  <si>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</si>
  <si>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</si>
  <si>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</si>
  <si>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</si>
  <si>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</si>
  <si>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</si>
  <si>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</si>
  <si>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</si>
  <si>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</si>
  <si>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>83690</t>
  </si>
  <si>
    <t>900</t>
  </si>
  <si>
    <t>990</t>
  </si>
  <si>
    <t xml:space="preserve">
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</si>
  <si>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</si>
  <si>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</si>
  <si>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</si>
  <si>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</si>
  <si>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Приложение № 4
  к решению Новодарковичского сельского Совета народных депутатов от «30» сентября 2019 г. № 4-17-1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</si>
</sst>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4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H18" sqref="H18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ht="16.5" customHeight="1">
      <c r="A2" s="1"/>
      <c r="B2" s="1"/>
      <c r="C2" s="1"/>
      <c r="D2" s="1"/>
      <c r="E2" s="1"/>
      <c r="F2" s="1"/>
      <c r="G2" s="41"/>
      <c r="H2" s="41"/>
      <c r="I2" s="3"/>
      <c r="J2" s="3"/>
    </row>
    <row r="3" spans="1:10" s="23" customFormat="1" ht="15" customHeight="1">
      <c r="A3" s="39" t="s">
        <v>99</v>
      </c>
      <c r="B3" s="39"/>
      <c r="C3" s="39"/>
      <c r="D3" s="39"/>
      <c r="E3" s="39"/>
      <c r="F3" s="39"/>
      <c r="G3" s="43" t="s">
        <v>104</v>
      </c>
      <c r="H3" s="43"/>
      <c r="I3" s="43"/>
      <c r="J3" s="43"/>
    </row>
    <row r="4" spans="1:10" s="23" customFormat="1" ht="21" customHeight="1">
      <c r="A4" s="39"/>
      <c r="B4" s="39"/>
      <c r="C4" s="39"/>
      <c r="D4" s="39"/>
      <c r="E4" s="39"/>
      <c r="F4" s="39"/>
      <c r="G4" s="43"/>
      <c r="H4" s="43"/>
      <c r="I4" s="43"/>
      <c r="J4" s="43"/>
    </row>
    <row r="5" spans="1:10" s="23" customFormat="1" ht="74.25" customHeight="1">
      <c r="A5" s="42" t="s">
        <v>50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23" customFormat="1" ht="15" customHeight="1">
      <c r="A6" s="27"/>
      <c r="B6" s="27"/>
      <c r="C6" s="27"/>
      <c r="D6" s="27"/>
      <c r="E6" s="27"/>
      <c r="F6" s="27"/>
      <c r="G6" s="27"/>
      <c r="H6" s="28"/>
      <c r="I6" s="28"/>
      <c r="J6" s="28" t="s">
        <v>41</v>
      </c>
    </row>
    <row r="7" spans="1:10" ht="25.5" customHeight="1">
      <c r="A7" s="24" t="s">
        <v>42</v>
      </c>
      <c r="B7" s="24" t="s">
        <v>43</v>
      </c>
      <c r="C7" s="24" t="s">
        <v>44</v>
      </c>
      <c r="D7" s="24" t="s">
        <v>45</v>
      </c>
      <c r="E7" s="24" t="s">
        <v>47</v>
      </c>
      <c r="F7" s="24" t="s">
        <v>48</v>
      </c>
      <c r="G7" s="24" t="s">
        <v>49</v>
      </c>
      <c r="H7" s="26" t="s">
        <v>39</v>
      </c>
      <c r="I7" s="26" t="s">
        <v>51</v>
      </c>
      <c r="J7" s="26" t="s">
        <v>52</v>
      </c>
    </row>
    <row r="8" spans="1:10" ht="11.2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6">
        <v>8</v>
      </c>
      <c r="I8" s="26">
        <v>9</v>
      </c>
      <c r="J8" s="26">
        <v>10</v>
      </c>
    </row>
    <row r="9" spans="1:10" ht="30" customHeight="1">
      <c r="A9" s="36" t="s">
        <v>46</v>
      </c>
      <c r="B9" s="34" t="s">
        <v>53</v>
      </c>
      <c r="C9" s="5"/>
      <c r="D9" s="5"/>
      <c r="E9" s="25"/>
      <c r="F9" s="20"/>
      <c r="G9" s="12"/>
      <c r="H9" s="19">
        <f>H10+H18+H24+H28+H32+H39+H43+H47+H51</f>
        <v>2337033.28</v>
      </c>
      <c r="I9" s="19">
        <f>I10+I18+I24+I28+I32+I39+I43+I47+I51</f>
        <v>1747796</v>
      </c>
      <c r="J9" s="19">
        <f>J10+J18+J24+J28+J32+J39+J43+J47+J51</f>
        <v>1750477.7</v>
      </c>
    </row>
    <row r="10" spans="1:10" ht="27" customHeight="1" outlineLevel="3">
      <c r="A10" s="16" t="s">
        <v>22</v>
      </c>
      <c r="B10" s="33" t="s">
        <v>53</v>
      </c>
      <c r="C10" s="33" t="s">
        <v>55</v>
      </c>
      <c r="D10" s="33" t="s">
        <v>53</v>
      </c>
      <c r="E10" s="10"/>
      <c r="F10" s="21"/>
      <c r="G10" s="6"/>
      <c r="H10" s="13">
        <f aca="true" t="shared" si="0" ref="H10:J11">H11</f>
        <v>1450225.7799999998</v>
      </c>
      <c r="I10" s="13">
        <f t="shared" si="0"/>
        <v>968652</v>
      </c>
      <c r="J10" s="13">
        <f t="shared" si="0"/>
        <v>968652</v>
      </c>
    </row>
    <row r="11" spans="1:10" ht="15" customHeight="1" outlineLevel="3">
      <c r="A11" s="10" t="s">
        <v>54</v>
      </c>
      <c r="B11" s="32" t="s">
        <v>53</v>
      </c>
      <c r="C11" s="32" t="s">
        <v>55</v>
      </c>
      <c r="D11" s="32" t="s">
        <v>53</v>
      </c>
      <c r="E11" s="10">
        <v>208</v>
      </c>
      <c r="F11" s="21"/>
      <c r="G11" s="6"/>
      <c r="H11" s="11">
        <f t="shared" si="0"/>
        <v>1450225.7799999998</v>
      </c>
      <c r="I11" s="11">
        <f t="shared" si="0"/>
        <v>968652</v>
      </c>
      <c r="J11" s="11">
        <f t="shared" si="0"/>
        <v>968652</v>
      </c>
    </row>
    <row r="12" spans="1:10" ht="30" customHeight="1" outlineLevel="3">
      <c r="A12" s="10" t="s">
        <v>22</v>
      </c>
      <c r="B12" s="32" t="s">
        <v>53</v>
      </c>
      <c r="C12" s="32" t="s">
        <v>55</v>
      </c>
      <c r="D12" s="32" t="s">
        <v>53</v>
      </c>
      <c r="E12" s="10">
        <v>208</v>
      </c>
      <c r="F12" s="21" t="s">
        <v>57</v>
      </c>
      <c r="G12" s="6"/>
      <c r="H12" s="11">
        <f>H13+H15+H16+H17+H14</f>
        <v>1450225.7799999998</v>
      </c>
      <c r="I12" s="11">
        <f>I13+I15+I16+I17</f>
        <v>968652</v>
      </c>
      <c r="J12" s="11">
        <f>J13+J15+J16+J17</f>
        <v>968652</v>
      </c>
    </row>
    <row r="13" spans="1:10" ht="27" customHeight="1" outlineLevel="4">
      <c r="A13" s="10" t="s">
        <v>9</v>
      </c>
      <c r="B13" s="32" t="s">
        <v>53</v>
      </c>
      <c r="C13" s="32" t="s">
        <v>55</v>
      </c>
      <c r="D13" s="32" t="s">
        <v>53</v>
      </c>
      <c r="E13" s="35">
        <v>208</v>
      </c>
      <c r="F13" s="21" t="s">
        <v>57</v>
      </c>
      <c r="G13" s="6" t="s">
        <v>0</v>
      </c>
      <c r="H13" s="11">
        <v>951321.36</v>
      </c>
      <c r="I13" s="11">
        <v>686124</v>
      </c>
      <c r="J13" s="11">
        <v>686124</v>
      </c>
    </row>
    <row r="14" spans="1:10" ht="40.5" customHeight="1" outlineLevel="4">
      <c r="A14" s="10" t="s">
        <v>102</v>
      </c>
      <c r="B14" s="32" t="s">
        <v>53</v>
      </c>
      <c r="C14" s="32" t="s">
        <v>55</v>
      </c>
      <c r="D14" s="32" t="s">
        <v>53</v>
      </c>
      <c r="E14" s="35">
        <v>208</v>
      </c>
      <c r="F14" s="21" t="s">
        <v>57</v>
      </c>
      <c r="G14" s="6" t="s">
        <v>103</v>
      </c>
      <c r="H14" s="11">
        <v>55145.42</v>
      </c>
      <c r="I14" s="11">
        <v>0</v>
      </c>
      <c r="J14" s="11">
        <v>0</v>
      </c>
    </row>
    <row r="15" spans="1:10" ht="41.25" customHeight="1" outlineLevel="4">
      <c r="A15" s="10" t="s">
        <v>10</v>
      </c>
      <c r="B15" s="32" t="s">
        <v>53</v>
      </c>
      <c r="C15" s="32" t="s">
        <v>55</v>
      </c>
      <c r="D15" s="32" t="s">
        <v>53</v>
      </c>
      <c r="E15" s="10">
        <v>208</v>
      </c>
      <c r="F15" s="21" t="s">
        <v>57</v>
      </c>
      <c r="G15" s="6" t="s">
        <v>1</v>
      </c>
      <c r="H15" s="11">
        <v>303953</v>
      </c>
      <c r="I15" s="11">
        <v>207209</v>
      </c>
      <c r="J15" s="11">
        <v>207209</v>
      </c>
    </row>
    <row r="16" spans="1:10" ht="29.25" customHeight="1" outlineLevel="4">
      <c r="A16" s="10" t="s">
        <v>18</v>
      </c>
      <c r="B16" s="32" t="s">
        <v>53</v>
      </c>
      <c r="C16" s="32" t="s">
        <v>55</v>
      </c>
      <c r="D16" s="32" t="s">
        <v>53</v>
      </c>
      <c r="E16" s="35">
        <v>208</v>
      </c>
      <c r="F16" s="21" t="s">
        <v>57</v>
      </c>
      <c r="G16" s="6" t="s">
        <v>17</v>
      </c>
      <c r="H16" s="11">
        <v>70000</v>
      </c>
      <c r="I16" s="11">
        <v>50000</v>
      </c>
      <c r="J16" s="11">
        <v>50000</v>
      </c>
    </row>
    <row r="17" spans="1:10" ht="27.75" customHeight="1" outlineLevel="4">
      <c r="A17" s="10" t="s">
        <v>11</v>
      </c>
      <c r="B17" s="32" t="s">
        <v>53</v>
      </c>
      <c r="C17" s="32" t="s">
        <v>55</v>
      </c>
      <c r="D17" s="32" t="s">
        <v>53</v>
      </c>
      <c r="E17" s="10">
        <v>208</v>
      </c>
      <c r="F17" s="21" t="s">
        <v>57</v>
      </c>
      <c r="G17" s="6" t="s">
        <v>2</v>
      </c>
      <c r="H17" s="11">
        <v>69806</v>
      </c>
      <c r="I17" s="11">
        <v>25319</v>
      </c>
      <c r="J17" s="11">
        <v>25319</v>
      </c>
    </row>
    <row r="18" spans="1:10" ht="28.5" customHeight="1" outlineLevel="4">
      <c r="A18" s="16" t="s">
        <v>31</v>
      </c>
      <c r="B18" s="33" t="s">
        <v>53</v>
      </c>
      <c r="C18" s="33" t="s">
        <v>55</v>
      </c>
      <c r="D18" s="33" t="s">
        <v>59</v>
      </c>
      <c r="E18" s="35"/>
      <c r="F18" s="21"/>
      <c r="G18" s="6"/>
      <c r="H18" s="13">
        <f aca="true" t="shared" si="1" ref="H18:J19">H19</f>
        <v>28500</v>
      </c>
      <c r="I18" s="13">
        <f t="shared" si="1"/>
        <v>23500</v>
      </c>
      <c r="J18" s="13">
        <f t="shared" si="1"/>
        <v>23500</v>
      </c>
    </row>
    <row r="19" spans="1:10" ht="16.5" customHeight="1" outlineLevel="4">
      <c r="A19" s="10" t="s">
        <v>54</v>
      </c>
      <c r="B19" s="32" t="s">
        <v>53</v>
      </c>
      <c r="C19" s="32" t="s">
        <v>55</v>
      </c>
      <c r="D19" s="32" t="s">
        <v>59</v>
      </c>
      <c r="E19" s="35">
        <v>208</v>
      </c>
      <c r="F19" s="21"/>
      <c r="G19" s="6"/>
      <c r="H19" s="11">
        <f t="shared" si="1"/>
        <v>28500</v>
      </c>
      <c r="I19" s="11">
        <f t="shared" si="1"/>
        <v>23500</v>
      </c>
      <c r="J19" s="11">
        <f t="shared" si="1"/>
        <v>23500</v>
      </c>
    </row>
    <row r="20" spans="1:10" ht="18.75" customHeight="1" outlineLevel="4">
      <c r="A20" s="10" t="s">
        <v>31</v>
      </c>
      <c r="B20" s="32" t="s">
        <v>53</v>
      </c>
      <c r="C20" s="32" t="s">
        <v>55</v>
      </c>
      <c r="D20" s="32" t="s">
        <v>59</v>
      </c>
      <c r="E20" s="35">
        <v>208</v>
      </c>
      <c r="F20" s="21" t="s">
        <v>58</v>
      </c>
      <c r="G20" s="6"/>
      <c r="H20" s="11">
        <f>H21+H22+H23</f>
        <v>28500</v>
      </c>
      <c r="I20" s="11">
        <f>I21+I22+I23</f>
        <v>23500</v>
      </c>
      <c r="J20" s="11">
        <f>J21+J22+J23</f>
        <v>23500</v>
      </c>
    </row>
    <row r="21" spans="1:10" ht="29.25" customHeight="1" outlineLevel="4">
      <c r="A21" s="10" t="s">
        <v>14</v>
      </c>
      <c r="B21" s="32" t="s">
        <v>53</v>
      </c>
      <c r="C21" s="32" t="s">
        <v>55</v>
      </c>
      <c r="D21" s="32" t="s">
        <v>59</v>
      </c>
      <c r="E21" s="10">
        <v>208</v>
      </c>
      <c r="F21" s="21" t="s">
        <v>58</v>
      </c>
      <c r="G21" s="6" t="s">
        <v>6</v>
      </c>
      <c r="H21" s="11">
        <v>25000</v>
      </c>
      <c r="I21" s="11">
        <v>20000</v>
      </c>
      <c r="J21" s="11">
        <v>20000</v>
      </c>
    </row>
    <row r="22" spans="1:10" ht="15" customHeight="1" outlineLevel="4">
      <c r="A22" s="10" t="s">
        <v>16</v>
      </c>
      <c r="B22" s="32" t="s">
        <v>53</v>
      </c>
      <c r="C22" s="32" t="s">
        <v>55</v>
      </c>
      <c r="D22" s="32" t="s">
        <v>59</v>
      </c>
      <c r="E22" s="35">
        <v>208</v>
      </c>
      <c r="F22" s="21" t="s">
        <v>58</v>
      </c>
      <c r="G22" s="6" t="s">
        <v>3</v>
      </c>
      <c r="H22" s="11">
        <v>560</v>
      </c>
      <c r="I22" s="11">
        <v>500</v>
      </c>
      <c r="J22" s="11">
        <v>500</v>
      </c>
    </row>
    <row r="23" spans="1:10" ht="15" customHeight="1" outlineLevel="4">
      <c r="A23" s="10" t="s">
        <v>12</v>
      </c>
      <c r="B23" s="32" t="s">
        <v>53</v>
      </c>
      <c r="C23" s="32" t="s">
        <v>55</v>
      </c>
      <c r="D23" s="32" t="s">
        <v>59</v>
      </c>
      <c r="E23" s="10">
        <v>208</v>
      </c>
      <c r="F23" s="21" t="s">
        <v>58</v>
      </c>
      <c r="G23" s="6" t="s">
        <v>4</v>
      </c>
      <c r="H23" s="11">
        <v>2940</v>
      </c>
      <c r="I23" s="11">
        <v>3000</v>
      </c>
      <c r="J23" s="11">
        <v>3000</v>
      </c>
    </row>
    <row r="24" spans="1:10" ht="15" customHeight="1" outlineLevel="4">
      <c r="A24" s="16" t="s">
        <v>33</v>
      </c>
      <c r="B24" s="33" t="s">
        <v>53</v>
      </c>
      <c r="C24" s="33" t="s">
        <v>55</v>
      </c>
      <c r="D24" s="33" t="s">
        <v>61</v>
      </c>
      <c r="E24" s="16"/>
      <c r="F24" s="21"/>
      <c r="G24" s="17"/>
      <c r="H24" s="13">
        <f>H25</f>
        <v>5000</v>
      </c>
      <c r="I24" s="13">
        <f aca="true" t="shared" si="2" ref="I24:J26">I25</f>
        <v>5000</v>
      </c>
      <c r="J24" s="13">
        <f t="shared" si="2"/>
        <v>5000</v>
      </c>
    </row>
    <row r="25" spans="1:10" ht="15" customHeight="1" outlineLevel="4">
      <c r="A25" s="10" t="s">
        <v>54</v>
      </c>
      <c r="B25" s="32" t="s">
        <v>53</v>
      </c>
      <c r="C25" s="32" t="s">
        <v>55</v>
      </c>
      <c r="D25" s="32" t="s">
        <v>61</v>
      </c>
      <c r="E25" s="10">
        <v>208</v>
      </c>
      <c r="F25" s="21"/>
      <c r="G25" s="17"/>
      <c r="H25" s="11">
        <f>H26</f>
        <v>5000</v>
      </c>
      <c r="I25" s="11">
        <f t="shared" si="2"/>
        <v>5000</v>
      </c>
      <c r="J25" s="11">
        <f t="shared" si="2"/>
        <v>5000</v>
      </c>
    </row>
    <row r="26" spans="1:10" ht="15" customHeight="1" outlineLevel="4">
      <c r="A26" s="10" t="s">
        <v>33</v>
      </c>
      <c r="B26" s="32" t="s">
        <v>53</v>
      </c>
      <c r="C26" s="32" t="s">
        <v>55</v>
      </c>
      <c r="D26" s="32" t="s">
        <v>61</v>
      </c>
      <c r="E26" s="10">
        <v>208</v>
      </c>
      <c r="F26" s="21" t="s">
        <v>62</v>
      </c>
      <c r="G26" s="17"/>
      <c r="H26" s="11">
        <f>H27</f>
        <v>5000</v>
      </c>
      <c r="I26" s="11">
        <f t="shared" si="2"/>
        <v>5000</v>
      </c>
      <c r="J26" s="11">
        <f t="shared" si="2"/>
        <v>5000</v>
      </c>
    </row>
    <row r="27" spans="1:10" ht="15" customHeight="1" outlineLevel="4">
      <c r="A27" s="10" t="s">
        <v>12</v>
      </c>
      <c r="B27" s="32" t="s">
        <v>53</v>
      </c>
      <c r="C27" s="32" t="s">
        <v>55</v>
      </c>
      <c r="D27" s="32" t="s">
        <v>61</v>
      </c>
      <c r="E27" s="10">
        <v>208</v>
      </c>
      <c r="F27" s="21" t="s">
        <v>62</v>
      </c>
      <c r="G27" s="17" t="s">
        <v>4</v>
      </c>
      <c r="H27" s="11">
        <v>5000</v>
      </c>
      <c r="I27" s="11">
        <v>5000</v>
      </c>
      <c r="J27" s="11">
        <v>5000</v>
      </c>
    </row>
    <row r="28" spans="1:10" ht="56.25" customHeight="1" outlineLevel="4">
      <c r="A28" s="16" t="s">
        <v>20</v>
      </c>
      <c r="B28" s="33" t="s">
        <v>53</v>
      </c>
      <c r="C28" s="33" t="s">
        <v>55</v>
      </c>
      <c r="D28" s="33" t="s">
        <v>38</v>
      </c>
      <c r="E28" s="35"/>
      <c r="F28" s="21"/>
      <c r="G28" s="6"/>
      <c r="H28" s="13">
        <f>H29</f>
        <v>15772</v>
      </c>
      <c r="I28" s="13">
        <f aca="true" t="shared" si="3" ref="I28:J30">I29</f>
        <v>15772</v>
      </c>
      <c r="J28" s="13">
        <f t="shared" si="3"/>
        <v>15772</v>
      </c>
    </row>
    <row r="29" spans="1:10" ht="15" customHeight="1" outlineLevel="4">
      <c r="A29" s="10" t="s">
        <v>54</v>
      </c>
      <c r="B29" s="32" t="s">
        <v>53</v>
      </c>
      <c r="C29" s="32" t="s">
        <v>55</v>
      </c>
      <c r="D29" s="32" t="s">
        <v>38</v>
      </c>
      <c r="E29" s="35">
        <v>208</v>
      </c>
      <c r="F29" s="21"/>
      <c r="G29" s="6"/>
      <c r="H29" s="11">
        <f>H30</f>
        <v>15772</v>
      </c>
      <c r="I29" s="11">
        <f t="shared" si="3"/>
        <v>15772</v>
      </c>
      <c r="J29" s="11">
        <f t="shared" si="3"/>
        <v>15772</v>
      </c>
    </row>
    <row r="30" spans="1:10" ht="54.75" customHeight="1" outlineLevel="4">
      <c r="A30" s="10" t="s">
        <v>20</v>
      </c>
      <c r="B30" s="32" t="s">
        <v>53</v>
      </c>
      <c r="C30" s="32" t="s">
        <v>55</v>
      </c>
      <c r="D30" s="32" t="s">
        <v>38</v>
      </c>
      <c r="E30" s="35">
        <v>208</v>
      </c>
      <c r="F30" s="21" t="s">
        <v>63</v>
      </c>
      <c r="G30" s="6"/>
      <c r="H30" s="11">
        <f>H31</f>
        <v>15772</v>
      </c>
      <c r="I30" s="11">
        <f t="shared" si="3"/>
        <v>15772</v>
      </c>
      <c r="J30" s="11">
        <f t="shared" si="3"/>
        <v>15772</v>
      </c>
    </row>
    <row r="31" spans="1:10" ht="15" customHeight="1" outlineLevel="4">
      <c r="A31" s="10" t="s">
        <v>13</v>
      </c>
      <c r="B31" s="32" t="s">
        <v>53</v>
      </c>
      <c r="C31" s="32" t="s">
        <v>55</v>
      </c>
      <c r="D31" s="32" t="s">
        <v>38</v>
      </c>
      <c r="E31" s="10">
        <v>208</v>
      </c>
      <c r="F31" s="21" t="s">
        <v>63</v>
      </c>
      <c r="G31" s="6" t="s">
        <v>5</v>
      </c>
      <c r="H31" s="11">
        <v>15772</v>
      </c>
      <c r="I31" s="11">
        <v>15772</v>
      </c>
      <c r="J31" s="11">
        <v>15772</v>
      </c>
    </row>
    <row r="32" spans="1:10" ht="15.75" customHeight="1" outlineLevel="2">
      <c r="A32" s="16" t="s">
        <v>64</v>
      </c>
      <c r="B32" s="33" t="s">
        <v>53</v>
      </c>
      <c r="C32" s="33" t="s">
        <v>55</v>
      </c>
      <c r="D32" s="33" t="s">
        <v>65</v>
      </c>
      <c r="E32" s="7"/>
      <c r="F32" s="22"/>
      <c r="G32" s="12"/>
      <c r="H32" s="13">
        <f aca="true" t="shared" si="4" ref="H32:J33">H33</f>
        <v>198263</v>
      </c>
      <c r="I32" s="13">
        <f t="shared" si="4"/>
        <v>198263</v>
      </c>
      <c r="J32" s="13">
        <f t="shared" si="4"/>
        <v>198263</v>
      </c>
    </row>
    <row r="33" spans="1:10" ht="15" customHeight="1" outlineLevel="2">
      <c r="A33" s="10" t="s">
        <v>54</v>
      </c>
      <c r="B33" s="32" t="s">
        <v>53</v>
      </c>
      <c r="C33" s="32" t="s">
        <v>55</v>
      </c>
      <c r="D33" s="32" t="s">
        <v>65</v>
      </c>
      <c r="E33" s="10">
        <v>208</v>
      </c>
      <c r="F33" s="22"/>
      <c r="G33" s="12"/>
      <c r="H33" s="11">
        <f t="shared" si="4"/>
        <v>198263</v>
      </c>
      <c r="I33" s="11">
        <f t="shared" si="4"/>
        <v>198263</v>
      </c>
      <c r="J33" s="11">
        <f t="shared" si="4"/>
        <v>198263</v>
      </c>
    </row>
    <row r="34" spans="1:10" ht="54" customHeight="1" outlineLevel="3">
      <c r="A34" s="10" t="s">
        <v>34</v>
      </c>
      <c r="B34" s="32" t="s">
        <v>53</v>
      </c>
      <c r="C34" s="32" t="s">
        <v>55</v>
      </c>
      <c r="D34" s="32" t="s">
        <v>65</v>
      </c>
      <c r="E34" s="35">
        <v>208</v>
      </c>
      <c r="F34" s="21" t="s">
        <v>66</v>
      </c>
      <c r="G34" s="6"/>
      <c r="H34" s="11">
        <f>H35+H36+H37+H38</f>
        <v>198263</v>
      </c>
      <c r="I34" s="11">
        <f>I35+I36+I37+I38</f>
        <v>198263</v>
      </c>
      <c r="J34" s="11">
        <f>J35+J36+J37+J38</f>
        <v>198263</v>
      </c>
    </row>
    <row r="35" spans="1:10" ht="25.5" customHeight="1" outlineLevel="4">
      <c r="A35" s="10" t="s">
        <v>9</v>
      </c>
      <c r="B35" s="32" t="s">
        <v>53</v>
      </c>
      <c r="C35" s="32" t="s">
        <v>55</v>
      </c>
      <c r="D35" s="32" t="s">
        <v>65</v>
      </c>
      <c r="E35" s="10">
        <v>208</v>
      </c>
      <c r="F35" s="21" t="s">
        <v>66</v>
      </c>
      <c r="G35" s="6" t="s">
        <v>0</v>
      </c>
      <c r="H35" s="11">
        <v>135360</v>
      </c>
      <c r="I35" s="11">
        <v>139716</v>
      </c>
      <c r="J35" s="11">
        <v>139716</v>
      </c>
    </row>
    <row r="36" spans="1:10" ht="39" customHeight="1" outlineLevel="4">
      <c r="A36" s="10" t="s">
        <v>10</v>
      </c>
      <c r="B36" s="32" t="s">
        <v>53</v>
      </c>
      <c r="C36" s="32" t="s">
        <v>55</v>
      </c>
      <c r="D36" s="32" t="s">
        <v>65</v>
      </c>
      <c r="E36" s="35">
        <v>208</v>
      </c>
      <c r="F36" s="21" t="s">
        <v>66</v>
      </c>
      <c r="G36" s="6" t="s">
        <v>1</v>
      </c>
      <c r="H36" s="11">
        <v>40879</v>
      </c>
      <c r="I36" s="11">
        <v>42194</v>
      </c>
      <c r="J36" s="11">
        <v>42194</v>
      </c>
    </row>
    <row r="37" spans="1:10" ht="26.25" customHeight="1" outlineLevel="4">
      <c r="A37" s="10" t="s">
        <v>18</v>
      </c>
      <c r="B37" s="32" t="s">
        <v>53</v>
      </c>
      <c r="C37" s="32" t="s">
        <v>55</v>
      </c>
      <c r="D37" s="32" t="s">
        <v>65</v>
      </c>
      <c r="E37" s="10">
        <v>208</v>
      </c>
      <c r="F37" s="21" t="s">
        <v>66</v>
      </c>
      <c r="G37" s="6" t="s">
        <v>17</v>
      </c>
      <c r="H37" s="11">
        <v>6240</v>
      </c>
      <c r="I37" s="11">
        <v>6240</v>
      </c>
      <c r="J37" s="11">
        <v>6240</v>
      </c>
    </row>
    <row r="38" spans="1:10" ht="24.75" customHeight="1" outlineLevel="4">
      <c r="A38" s="10" t="s">
        <v>11</v>
      </c>
      <c r="B38" s="32" t="s">
        <v>53</v>
      </c>
      <c r="C38" s="32" t="s">
        <v>55</v>
      </c>
      <c r="D38" s="32" t="s">
        <v>65</v>
      </c>
      <c r="E38" s="35">
        <v>208</v>
      </c>
      <c r="F38" s="21" t="s">
        <v>66</v>
      </c>
      <c r="G38" s="6" t="s">
        <v>2</v>
      </c>
      <c r="H38" s="11">
        <v>15784</v>
      </c>
      <c r="I38" s="11">
        <v>10113</v>
      </c>
      <c r="J38" s="11">
        <v>10113</v>
      </c>
    </row>
    <row r="39" spans="1:10" ht="63.75" customHeight="1" outlineLevel="3">
      <c r="A39" s="16" t="s">
        <v>32</v>
      </c>
      <c r="B39" s="33" t="s">
        <v>53</v>
      </c>
      <c r="C39" s="33" t="s">
        <v>55</v>
      </c>
      <c r="D39" s="33" t="s">
        <v>67</v>
      </c>
      <c r="E39" s="10"/>
      <c r="F39" s="21"/>
      <c r="G39" s="6"/>
      <c r="H39" s="13">
        <f>H40</f>
        <v>10000</v>
      </c>
      <c r="I39" s="13">
        <f aca="true" t="shared" si="5" ref="I39:J41">I40</f>
        <v>10000</v>
      </c>
      <c r="J39" s="13">
        <f t="shared" si="5"/>
        <v>10000</v>
      </c>
    </row>
    <row r="40" spans="1:10" ht="15.75" customHeight="1" outlineLevel="3">
      <c r="A40" s="10" t="s">
        <v>54</v>
      </c>
      <c r="B40" s="32" t="s">
        <v>53</v>
      </c>
      <c r="C40" s="32" t="s">
        <v>55</v>
      </c>
      <c r="D40" s="32" t="s">
        <v>67</v>
      </c>
      <c r="E40" s="10">
        <v>208</v>
      </c>
      <c r="F40" s="21"/>
      <c r="G40" s="6"/>
      <c r="H40" s="11">
        <f>H41</f>
        <v>10000</v>
      </c>
      <c r="I40" s="11">
        <f t="shared" si="5"/>
        <v>10000</v>
      </c>
      <c r="J40" s="11">
        <f t="shared" si="5"/>
        <v>10000</v>
      </c>
    </row>
    <row r="41" spans="1:10" ht="67.5" customHeight="1" outlineLevel="3">
      <c r="A41" s="10" t="s">
        <v>32</v>
      </c>
      <c r="B41" s="32" t="s">
        <v>53</v>
      </c>
      <c r="C41" s="32" t="s">
        <v>55</v>
      </c>
      <c r="D41" s="32" t="s">
        <v>67</v>
      </c>
      <c r="E41" s="10">
        <v>208</v>
      </c>
      <c r="F41" s="21" t="s">
        <v>68</v>
      </c>
      <c r="G41" s="6"/>
      <c r="H41" s="11">
        <f>H42</f>
        <v>10000</v>
      </c>
      <c r="I41" s="11">
        <f t="shared" si="5"/>
        <v>10000</v>
      </c>
      <c r="J41" s="11">
        <f t="shared" si="5"/>
        <v>10000</v>
      </c>
    </row>
    <row r="42" spans="1:10" ht="30" customHeight="1" outlineLevel="4">
      <c r="A42" s="10" t="s">
        <v>11</v>
      </c>
      <c r="B42" s="32" t="s">
        <v>53</v>
      </c>
      <c r="C42" s="32" t="s">
        <v>55</v>
      </c>
      <c r="D42" s="32" t="s">
        <v>67</v>
      </c>
      <c r="E42" s="35">
        <v>208</v>
      </c>
      <c r="F42" s="21" t="s">
        <v>68</v>
      </c>
      <c r="G42" s="6" t="s">
        <v>2</v>
      </c>
      <c r="H42" s="11">
        <v>10000</v>
      </c>
      <c r="I42" s="11">
        <v>10000</v>
      </c>
      <c r="J42" s="11">
        <v>10000</v>
      </c>
    </row>
    <row r="43" spans="1:10" ht="15" customHeight="1" outlineLevel="3">
      <c r="A43" s="16" t="s">
        <v>23</v>
      </c>
      <c r="B43" s="33" t="s">
        <v>53</v>
      </c>
      <c r="C43" s="33" t="s">
        <v>55</v>
      </c>
      <c r="D43" s="33" t="s">
        <v>69</v>
      </c>
      <c r="E43" s="7"/>
      <c r="F43" s="22"/>
      <c r="G43" s="12"/>
      <c r="H43" s="13">
        <f>H44</f>
        <v>13200</v>
      </c>
      <c r="I43" s="13">
        <f aca="true" t="shared" si="6" ref="I43:J45">I44</f>
        <v>13200</v>
      </c>
      <c r="J43" s="13">
        <f t="shared" si="6"/>
        <v>13200</v>
      </c>
    </row>
    <row r="44" spans="1:10" ht="14.25" customHeight="1" outlineLevel="3">
      <c r="A44" s="10" t="s">
        <v>54</v>
      </c>
      <c r="B44" s="32" t="s">
        <v>53</v>
      </c>
      <c r="C44" s="32" t="s">
        <v>55</v>
      </c>
      <c r="D44" s="32" t="s">
        <v>69</v>
      </c>
      <c r="E44" s="10">
        <v>208</v>
      </c>
      <c r="F44" s="22"/>
      <c r="G44" s="12"/>
      <c r="H44" s="11">
        <f>H45</f>
        <v>13200</v>
      </c>
      <c r="I44" s="11">
        <f t="shared" si="6"/>
        <v>13200</v>
      </c>
      <c r="J44" s="11">
        <f t="shared" si="6"/>
        <v>13200</v>
      </c>
    </row>
    <row r="45" spans="1:10" ht="13.5" customHeight="1" outlineLevel="3">
      <c r="A45" s="10" t="s">
        <v>23</v>
      </c>
      <c r="B45" s="32" t="s">
        <v>53</v>
      </c>
      <c r="C45" s="32" t="s">
        <v>55</v>
      </c>
      <c r="D45" s="32" t="s">
        <v>69</v>
      </c>
      <c r="E45" s="35">
        <v>208</v>
      </c>
      <c r="F45" s="21" t="s">
        <v>70</v>
      </c>
      <c r="G45" s="17"/>
      <c r="H45" s="11">
        <f>H46</f>
        <v>13200</v>
      </c>
      <c r="I45" s="11">
        <f t="shared" si="6"/>
        <v>13200</v>
      </c>
      <c r="J45" s="11">
        <f t="shared" si="6"/>
        <v>13200</v>
      </c>
    </row>
    <row r="46" spans="1:10" ht="29.25" customHeight="1" outlineLevel="4">
      <c r="A46" s="10" t="s">
        <v>11</v>
      </c>
      <c r="B46" s="32" t="s">
        <v>53</v>
      </c>
      <c r="C46" s="32" t="s">
        <v>55</v>
      </c>
      <c r="D46" s="32" t="s">
        <v>69</v>
      </c>
      <c r="E46" s="10">
        <v>208</v>
      </c>
      <c r="F46" s="21" t="s">
        <v>70</v>
      </c>
      <c r="G46" s="6" t="s">
        <v>2</v>
      </c>
      <c r="H46" s="11">
        <v>13200</v>
      </c>
      <c r="I46" s="11">
        <v>13200</v>
      </c>
      <c r="J46" s="11">
        <v>13200</v>
      </c>
    </row>
    <row r="47" spans="1:10" ht="30.75" customHeight="1" outlineLevel="4">
      <c r="A47" s="16" t="s">
        <v>30</v>
      </c>
      <c r="B47" s="33" t="s">
        <v>53</v>
      </c>
      <c r="C47" s="33" t="s">
        <v>55</v>
      </c>
      <c r="D47" s="33" t="s">
        <v>71</v>
      </c>
      <c r="E47" s="10"/>
      <c r="F47" s="21"/>
      <c r="G47" s="6"/>
      <c r="H47" s="13">
        <f>H48</f>
        <v>64010.28</v>
      </c>
      <c r="I47" s="13">
        <f aca="true" t="shared" si="7" ref="I47:J49">I48</f>
        <v>62366</v>
      </c>
      <c r="J47" s="13">
        <f t="shared" si="7"/>
        <v>65047.7</v>
      </c>
    </row>
    <row r="48" spans="1:10" ht="16.5" customHeight="1" outlineLevel="4">
      <c r="A48" s="10" t="s">
        <v>54</v>
      </c>
      <c r="B48" s="32" t="s">
        <v>53</v>
      </c>
      <c r="C48" s="32" t="s">
        <v>55</v>
      </c>
      <c r="D48" s="32" t="s">
        <v>71</v>
      </c>
      <c r="E48" s="10">
        <v>208</v>
      </c>
      <c r="F48" s="21"/>
      <c r="G48" s="6"/>
      <c r="H48" s="11">
        <f>H49</f>
        <v>64010.28</v>
      </c>
      <c r="I48" s="11">
        <f t="shared" si="7"/>
        <v>62366</v>
      </c>
      <c r="J48" s="11">
        <f t="shared" si="7"/>
        <v>65047.7</v>
      </c>
    </row>
    <row r="49" spans="1:10" ht="29.25" customHeight="1" outlineLevel="4">
      <c r="A49" s="10" t="s">
        <v>30</v>
      </c>
      <c r="B49" s="32" t="s">
        <v>53</v>
      </c>
      <c r="C49" s="32" t="s">
        <v>55</v>
      </c>
      <c r="D49" s="32" t="s">
        <v>71</v>
      </c>
      <c r="E49" s="10">
        <v>208</v>
      </c>
      <c r="F49" s="21" t="s">
        <v>72</v>
      </c>
      <c r="G49" s="17"/>
      <c r="H49" s="11">
        <f>H50</f>
        <v>64010.28</v>
      </c>
      <c r="I49" s="11">
        <f t="shared" si="7"/>
        <v>62366</v>
      </c>
      <c r="J49" s="11">
        <f t="shared" si="7"/>
        <v>65047.7</v>
      </c>
    </row>
    <row r="50" spans="1:10" ht="15.75" customHeight="1" outlineLevel="4">
      <c r="A50" s="10" t="s">
        <v>15</v>
      </c>
      <c r="B50" s="32" t="s">
        <v>53</v>
      </c>
      <c r="C50" s="32" t="s">
        <v>55</v>
      </c>
      <c r="D50" s="32" t="s">
        <v>71</v>
      </c>
      <c r="E50" s="10">
        <v>208</v>
      </c>
      <c r="F50" s="21" t="s">
        <v>72</v>
      </c>
      <c r="G50" s="6" t="s">
        <v>7</v>
      </c>
      <c r="H50" s="11">
        <v>64010.28</v>
      </c>
      <c r="I50" s="11">
        <v>62366</v>
      </c>
      <c r="J50" s="11">
        <v>65047.7</v>
      </c>
    </row>
    <row r="51" spans="1:10" ht="40.5" customHeight="1" outlineLevel="2">
      <c r="A51" s="15" t="s">
        <v>40</v>
      </c>
      <c r="B51" s="30" t="s">
        <v>53</v>
      </c>
      <c r="C51" s="30" t="s">
        <v>55</v>
      </c>
      <c r="D51" s="30" t="s">
        <v>60</v>
      </c>
      <c r="E51" s="35"/>
      <c r="F51" s="21"/>
      <c r="G51" s="17"/>
      <c r="H51" s="13">
        <f>H53</f>
        <v>552062.22</v>
      </c>
      <c r="I51" s="13">
        <f>I53</f>
        <v>451043</v>
      </c>
      <c r="J51" s="13">
        <f>J53</f>
        <v>451043</v>
      </c>
    </row>
    <row r="52" spans="1:10" ht="15" customHeight="1" outlineLevel="2">
      <c r="A52" s="9" t="s">
        <v>54</v>
      </c>
      <c r="B52" s="31" t="s">
        <v>53</v>
      </c>
      <c r="C52" s="31" t="s">
        <v>55</v>
      </c>
      <c r="D52" s="31" t="s">
        <v>60</v>
      </c>
      <c r="E52" s="35">
        <v>208</v>
      </c>
      <c r="F52" s="21"/>
      <c r="G52" s="17"/>
      <c r="H52" s="11">
        <f>H53</f>
        <v>552062.22</v>
      </c>
      <c r="I52" s="11">
        <f>I53</f>
        <v>451043</v>
      </c>
      <c r="J52" s="11">
        <f>J53</f>
        <v>451043</v>
      </c>
    </row>
    <row r="53" spans="1:10" ht="40.5" customHeight="1" outlineLevel="2">
      <c r="A53" s="9" t="s">
        <v>40</v>
      </c>
      <c r="B53" s="31" t="s">
        <v>53</v>
      </c>
      <c r="C53" s="31" t="s">
        <v>55</v>
      </c>
      <c r="D53" s="31" t="s">
        <v>60</v>
      </c>
      <c r="E53" s="35">
        <v>208</v>
      </c>
      <c r="F53" s="21" t="s">
        <v>56</v>
      </c>
      <c r="G53" s="17"/>
      <c r="H53" s="11">
        <f>H54+H56+H55</f>
        <v>552062.22</v>
      </c>
      <c r="I53" s="11">
        <f>I54+I56</f>
        <v>451043</v>
      </c>
      <c r="J53" s="11">
        <f>J54+J56</f>
        <v>451043</v>
      </c>
    </row>
    <row r="54" spans="1:10" ht="27" customHeight="1" outlineLevel="2">
      <c r="A54" s="9" t="s">
        <v>9</v>
      </c>
      <c r="B54" s="31" t="s">
        <v>53</v>
      </c>
      <c r="C54" s="31" t="s">
        <v>55</v>
      </c>
      <c r="D54" s="31" t="s">
        <v>60</v>
      </c>
      <c r="E54" s="35">
        <v>208</v>
      </c>
      <c r="F54" s="21" t="s">
        <v>56</v>
      </c>
      <c r="G54" s="17" t="s">
        <v>0</v>
      </c>
      <c r="H54" s="11">
        <v>362734.2</v>
      </c>
      <c r="I54" s="11">
        <v>346423</v>
      </c>
      <c r="J54" s="11">
        <v>346423</v>
      </c>
    </row>
    <row r="55" spans="1:10" ht="45" customHeight="1" outlineLevel="2">
      <c r="A55" s="9" t="s">
        <v>102</v>
      </c>
      <c r="B55" s="31" t="s">
        <v>53</v>
      </c>
      <c r="C55" s="31" t="s">
        <v>55</v>
      </c>
      <c r="D55" s="31" t="s">
        <v>60</v>
      </c>
      <c r="E55" s="35">
        <v>208</v>
      </c>
      <c r="F55" s="21" t="s">
        <v>56</v>
      </c>
      <c r="G55" s="17" t="s">
        <v>103</v>
      </c>
      <c r="H55" s="11">
        <v>61276.72</v>
      </c>
      <c r="I55" s="11">
        <v>0</v>
      </c>
      <c r="J55" s="11">
        <v>0</v>
      </c>
    </row>
    <row r="56" spans="1:10" ht="40.5" customHeight="1" outlineLevel="2">
      <c r="A56" s="9" t="s">
        <v>10</v>
      </c>
      <c r="B56" s="31" t="s">
        <v>53</v>
      </c>
      <c r="C56" s="31" t="s">
        <v>55</v>
      </c>
      <c r="D56" s="31" t="s">
        <v>60</v>
      </c>
      <c r="E56" s="35">
        <v>208</v>
      </c>
      <c r="F56" s="21" t="s">
        <v>56</v>
      </c>
      <c r="G56" s="17" t="s">
        <v>1</v>
      </c>
      <c r="H56" s="11">
        <v>128051.3</v>
      </c>
      <c r="I56" s="11">
        <v>104620</v>
      </c>
      <c r="J56" s="11">
        <v>104620</v>
      </c>
    </row>
    <row r="57" spans="1:10" ht="58.5" customHeight="1" outlineLevel="1">
      <c r="A57" s="36" t="s">
        <v>80</v>
      </c>
      <c r="B57" s="29" t="s">
        <v>59</v>
      </c>
      <c r="C57" s="29"/>
      <c r="D57" s="29"/>
      <c r="E57" s="35"/>
      <c r="F57" s="20"/>
      <c r="G57" s="12"/>
      <c r="H57" s="13">
        <f>H58+H63+H67+H71+H75+H79+H85</f>
        <v>8966940.72</v>
      </c>
      <c r="I57" s="13">
        <f>I58+I63+I67+I71+I75+I79+I85</f>
        <v>6648690.029999999</v>
      </c>
      <c r="J57" s="13">
        <f>J58+J63+J67+J71+J75+J79+J85</f>
        <v>7050112.07</v>
      </c>
    </row>
    <row r="58" spans="1:10" ht="192" customHeight="1" outlineLevel="2">
      <c r="A58" s="16" t="s">
        <v>24</v>
      </c>
      <c r="B58" s="33" t="s">
        <v>59</v>
      </c>
      <c r="C58" s="33" t="s">
        <v>55</v>
      </c>
      <c r="D58" s="33" t="s">
        <v>53</v>
      </c>
      <c r="E58" s="7"/>
      <c r="F58" s="22"/>
      <c r="G58" s="12"/>
      <c r="H58" s="13">
        <f aca="true" t="shared" si="8" ref="H58:J59">H59</f>
        <v>625526.1</v>
      </c>
      <c r="I58" s="13">
        <f t="shared" si="8"/>
        <v>642828.34</v>
      </c>
      <c r="J58" s="13">
        <f t="shared" si="8"/>
        <v>726523.78</v>
      </c>
    </row>
    <row r="59" spans="1:10" ht="18" customHeight="1" outlineLevel="2">
      <c r="A59" s="10" t="s">
        <v>54</v>
      </c>
      <c r="B59" s="32" t="s">
        <v>59</v>
      </c>
      <c r="C59" s="32" t="s">
        <v>55</v>
      </c>
      <c r="D59" s="32" t="s">
        <v>53</v>
      </c>
      <c r="E59" s="35">
        <v>208</v>
      </c>
      <c r="F59" s="21"/>
      <c r="G59" s="6"/>
      <c r="H59" s="11">
        <f t="shared" si="8"/>
        <v>625526.1</v>
      </c>
      <c r="I59" s="11">
        <f t="shared" si="8"/>
        <v>642828.34</v>
      </c>
      <c r="J59" s="11">
        <f t="shared" si="8"/>
        <v>726523.78</v>
      </c>
    </row>
    <row r="60" spans="1:10" ht="165" customHeight="1" outlineLevel="3">
      <c r="A60" s="10" t="s">
        <v>24</v>
      </c>
      <c r="B60" s="32" t="s">
        <v>59</v>
      </c>
      <c r="C60" s="32" t="s">
        <v>55</v>
      </c>
      <c r="D60" s="32" t="s">
        <v>53</v>
      </c>
      <c r="E60" s="35">
        <v>208</v>
      </c>
      <c r="F60" s="21" t="s">
        <v>73</v>
      </c>
      <c r="G60" s="6"/>
      <c r="H60" s="11">
        <f>H61+H62</f>
        <v>625526.1</v>
      </c>
      <c r="I60" s="11">
        <f>I62</f>
        <v>642828.34</v>
      </c>
      <c r="J60" s="11">
        <f>J62</f>
        <v>726523.78</v>
      </c>
    </row>
    <row r="61" spans="1:10" ht="33" customHeight="1" outlineLevel="3">
      <c r="A61" s="10" t="s">
        <v>100</v>
      </c>
      <c r="B61" s="32" t="s">
        <v>59</v>
      </c>
      <c r="C61" s="32" t="s">
        <v>55</v>
      </c>
      <c r="D61" s="32" t="s">
        <v>53</v>
      </c>
      <c r="E61" s="35">
        <v>208</v>
      </c>
      <c r="F61" s="21" t="s">
        <v>73</v>
      </c>
      <c r="G61" s="6" t="s">
        <v>101</v>
      </c>
      <c r="H61" s="11">
        <v>20000</v>
      </c>
      <c r="I61" s="11">
        <v>0</v>
      </c>
      <c r="J61" s="11">
        <v>0</v>
      </c>
    </row>
    <row r="62" spans="1:10" ht="30" customHeight="1" outlineLevel="4">
      <c r="A62" s="10" t="s">
        <v>11</v>
      </c>
      <c r="B62" s="32" t="s">
        <v>59</v>
      </c>
      <c r="C62" s="32" t="s">
        <v>55</v>
      </c>
      <c r="D62" s="32" t="s">
        <v>53</v>
      </c>
      <c r="E62" s="10">
        <v>208</v>
      </c>
      <c r="F62" s="21" t="s">
        <v>73</v>
      </c>
      <c r="G62" s="6" t="s">
        <v>2</v>
      </c>
      <c r="H62" s="11">
        <v>605526.1</v>
      </c>
      <c r="I62" s="11">
        <v>642828.34</v>
      </c>
      <c r="J62" s="11">
        <v>726523.78</v>
      </c>
    </row>
    <row r="63" spans="1:10" ht="43.5" customHeight="1" outlineLevel="4">
      <c r="A63" s="16" t="s">
        <v>37</v>
      </c>
      <c r="B63" s="33" t="s">
        <v>59</v>
      </c>
      <c r="C63" s="33" t="s">
        <v>55</v>
      </c>
      <c r="D63" s="33" t="s">
        <v>59</v>
      </c>
      <c r="E63" s="10"/>
      <c r="F63" s="21"/>
      <c r="G63" s="6"/>
      <c r="H63" s="13">
        <f aca="true" t="shared" si="9" ref="H63:J65">H64</f>
        <v>0</v>
      </c>
      <c r="I63" s="13">
        <f t="shared" si="9"/>
        <v>0</v>
      </c>
      <c r="J63" s="13">
        <f t="shared" si="9"/>
        <v>0</v>
      </c>
    </row>
    <row r="64" spans="1:10" ht="15.75" customHeight="1" outlineLevel="4">
      <c r="A64" s="10" t="s">
        <v>54</v>
      </c>
      <c r="B64" s="32" t="s">
        <v>59</v>
      </c>
      <c r="C64" s="32" t="s">
        <v>55</v>
      </c>
      <c r="D64" s="32" t="s">
        <v>59</v>
      </c>
      <c r="E64" s="10">
        <v>208</v>
      </c>
      <c r="F64" s="21"/>
      <c r="G64" s="6"/>
      <c r="H64" s="11">
        <f t="shared" si="9"/>
        <v>0</v>
      </c>
      <c r="I64" s="11">
        <f t="shared" si="9"/>
        <v>0</v>
      </c>
      <c r="J64" s="11">
        <f t="shared" si="9"/>
        <v>0</v>
      </c>
    </row>
    <row r="65" spans="1:10" ht="30" customHeight="1" outlineLevel="4">
      <c r="A65" s="10" t="s">
        <v>37</v>
      </c>
      <c r="B65" s="32" t="s">
        <v>59</v>
      </c>
      <c r="C65" s="32" t="s">
        <v>55</v>
      </c>
      <c r="D65" s="32" t="s">
        <v>59</v>
      </c>
      <c r="E65" s="10">
        <v>208</v>
      </c>
      <c r="F65" s="21" t="s">
        <v>74</v>
      </c>
      <c r="G65" s="6"/>
      <c r="H65" s="11">
        <f t="shared" si="9"/>
        <v>0</v>
      </c>
      <c r="I65" s="11">
        <f t="shared" si="9"/>
        <v>0</v>
      </c>
      <c r="J65" s="11">
        <f t="shared" si="9"/>
        <v>0</v>
      </c>
    </row>
    <row r="66" spans="1:10" ht="30" customHeight="1" outlineLevel="4">
      <c r="A66" s="10" t="s">
        <v>11</v>
      </c>
      <c r="B66" s="32" t="s">
        <v>59</v>
      </c>
      <c r="C66" s="32" t="s">
        <v>55</v>
      </c>
      <c r="D66" s="32" t="s">
        <v>59</v>
      </c>
      <c r="E66" s="10">
        <v>208</v>
      </c>
      <c r="F66" s="21" t="s">
        <v>74</v>
      </c>
      <c r="G66" s="6" t="s">
        <v>2</v>
      </c>
      <c r="H66" s="11">
        <v>0</v>
      </c>
      <c r="I66" s="11">
        <v>0</v>
      </c>
      <c r="J66" s="11">
        <v>0</v>
      </c>
    </row>
    <row r="67" spans="1:10" ht="18" customHeight="1" outlineLevel="4">
      <c r="A67" s="16" t="s">
        <v>21</v>
      </c>
      <c r="B67" s="33" t="s">
        <v>59</v>
      </c>
      <c r="C67" s="33" t="s">
        <v>55</v>
      </c>
      <c r="D67" s="33" t="s">
        <v>61</v>
      </c>
      <c r="E67" s="16"/>
      <c r="F67" s="22"/>
      <c r="G67" s="14"/>
      <c r="H67" s="13">
        <f>H68</f>
        <v>400000</v>
      </c>
      <c r="I67" s="13">
        <f aca="true" t="shared" si="10" ref="I67:J69">I68</f>
        <v>400000</v>
      </c>
      <c r="J67" s="13">
        <f t="shared" si="10"/>
        <v>400000</v>
      </c>
    </row>
    <row r="68" spans="1:10" ht="16.5" customHeight="1" outlineLevel="4">
      <c r="A68" s="10" t="s">
        <v>54</v>
      </c>
      <c r="B68" s="32" t="s">
        <v>59</v>
      </c>
      <c r="C68" s="32" t="s">
        <v>55</v>
      </c>
      <c r="D68" s="32" t="s">
        <v>61</v>
      </c>
      <c r="E68" s="10">
        <v>208</v>
      </c>
      <c r="F68" s="21"/>
      <c r="G68" s="6"/>
      <c r="H68" s="11">
        <f>H69</f>
        <v>400000</v>
      </c>
      <c r="I68" s="11">
        <f t="shared" si="10"/>
        <v>400000</v>
      </c>
      <c r="J68" s="11">
        <f t="shared" si="10"/>
        <v>400000</v>
      </c>
    </row>
    <row r="69" spans="1:10" ht="18" customHeight="1" outlineLevel="4">
      <c r="A69" s="10" t="s">
        <v>21</v>
      </c>
      <c r="B69" s="32" t="s">
        <v>59</v>
      </c>
      <c r="C69" s="32" t="s">
        <v>55</v>
      </c>
      <c r="D69" s="32" t="s">
        <v>61</v>
      </c>
      <c r="E69" s="10">
        <v>208</v>
      </c>
      <c r="F69" s="21" t="s">
        <v>75</v>
      </c>
      <c r="G69" s="17"/>
      <c r="H69" s="11">
        <f>H70</f>
        <v>400000</v>
      </c>
      <c r="I69" s="11">
        <f t="shared" si="10"/>
        <v>400000</v>
      </c>
      <c r="J69" s="11">
        <f t="shared" si="10"/>
        <v>400000</v>
      </c>
    </row>
    <row r="70" spans="1:10" ht="30" customHeight="1" outlineLevel="4">
      <c r="A70" s="10" t="s">
        <v>11</v>
      </c>
      <c r="B70" s="32" t="s">
        <v>59</v>
      </c>
      <c r="C70" s="32" t="s">
        <v>55</v>
      </c>
      <c r="D70" s="32" t="s">
        <v>61</v>
      </c>
      <c r="E70" s="10">
        <v>208</v>
      </c>
      <c r="F70" s="21" t="s">
        <v>75</v>
      </c>
      <c r="G70" s="6" t="s">
        <v>2</v>
      </c>
      <c r="H70" s="11">
        <v>400000</v>
      </c>
      <c r="I70" s="11">
        <v>400000</v>
      </c>
      <c r="J70" s="11">
        <v>400000</v>
      </c>
    </row>
    <row r="71" spans="1:10" ht="27" customHeight="1" outlineLevel="4">
      <c r="A71" s="16" t="s">
        <v>27</v>
      </c>
      <c r="B71" s="33" t="s">
        <v>59</v>
      </c>
      <c r="C71" s="33" t="s">
        <v>55</v>
      </c>
      <c r="D71" s="33" t="s">
        <v>65</v>
      </c>
      <c r="E71" s="16"/>
      <c r="F71" s="22"/>
      <c r="G71" s="14"/>
      <c r="H71" s="13">
        <f aca="true" t="shared" si="11" ref="H71:J73">H72</f>
        <v>505965.12</v>
      </c>
      <c r="I71" s="13">
        <f t="shared" si="11"/>
        <v>505965.12</v>
      </c>
      <c r="J71" s="13">
        <f t="shared" si="11"/>
        <v>505965.12</v>
      </c>
    </row>
    <row r="72" spans="1:10" ht="15.75" customHeight="1" outlineLevel="4">
      <c r="A72" s="10" t="s">
        <v>54</v>
      </c>
      <c r="B72" s="32" t="s">
        <v>59</v>
      </c>
      <c r="C72" s="32" t="s">
        <v>55</v>
      </c>
      <c r="D72" s="32" t="s">
        <v>65</v>
      </c>
      <c r="E72" s="10">
        <v>208</v>
      </c>
      <c r="F72" s="21"/>
      <c r="G72" s="6"/>
      <c r="H72" s="11">
        <f t="shared" si="11"/>
        <v>505965.12</v>
      </c>
      <c r="I72" s="11">
        <f t="shared" si="11"/>
        <v>505965.12</v>
      </c>
      <c r="J72" s="11">
        <f t="shared" si="11"/>
        <v>505965.12</v>
      </c>
    </row>
    <row r="73" spans="1:10" ht="19.5" customHeight="1" outlineLevel="4">
      <c r="A73" s="10" t="s">
        <v>27</v>
      </c>
      <c r="B73" s="32" t="s">
        <v>59</v>
      </c>
      <c r="C73" s="32" t="s">
        <v>55</v>
      </c>
      <c r="D73" s="32" t="s">
        <v>65</v>
      </c>
      <c r="E73" s="10">
        <v>208</v>
      </c>
      <c r="F73" s="21" t="s">
        <v>76</v>
      </c>
      <c r="G73" s="6"/>
      <c r="H73" s="11">
        <f t="shared" si="11"/>
        <v>505965.12</v>
      </c>
      <c r="I73" s="11">
        <f t="shared" si="11"/>
        <v>505965.12</v>
      </c>
      <c r="J73" s="11">
        <f t="shared" si="11"/>
        <v>505965.12</v>
      </c>
    </row>
    <row r="74" spans="1:10" ht="30" customHeight="1" outlineLevel="4">
      <c r="A74" s="10" t="s">
        <v>11</v>
      </c>
      <c r="B74" s="32" t="s">
        <v>59</v>
      </c>
      <c r="C74" s="32" t="s">
        <v>55</v>
      </c>
      <c r="D74" s="32" t="s">
        <v>65</v>
      </c>
      <c r="E74" s="10">
        <v>208</v>
      </c>
      <c r="F74" s="21" t="s">
        <v>76</v>
      </c>
      <c r="G74" s="6" t="s">
        <v>2</v>
      </c>
      <c r="H74" s="11">
        <v>505965.12</v>
      </c>
      <c r="I74" s="11">
        <v>505965.12</v>
      </c>
      <c r="J74" s="11">
        <v>505965.12</v>
      </c>
    </row>
    <row r="75" spans="1:10" ht="21" customHeight="1" outlineLevel="4">
      <c r="A75" s="16" t="s">
        <v>28</v>
      </c>
      <c r="B75" s="33" t="s">
        <v>59</v>
      </c>
      <c r="C75" s="33" t="s">
        <v>55</v>
      </c>
      <c r="D75" s="33" t="s">
        <v>67</v>
      </c>
      <c r="E75" s="16"/>
      <c r="F75" s="22"/>
      <c r="G75" s="14"/>
      <c r="H75" s="13">
        <f>H76</f>
        <v>5332053.62</v>
      </c>
      <c r="I75" s="13">
        <f aca="true" t="shared" si="12" ref="I75:J77">I76</f>
        <v>3047839.01</v>
      </c>
      <c r="J75" s="13">
        <f t="shared" si="12"/>
        <v>3339765.61</v>
      </c>
    </row>
    <row r="76" spans="1:10" ht="13.5" customHeight="1" outlineLevel="4">
      <c r="A76" s="10" t="s">
        <v>54</v>
      </c>
      <c r="B76" s="32" t="s">
        <v>59</v>
      </c>
      <c r="C76" s="32" t="s">
        <v>55</v>
      </c>
      <c r="D76" s="32" t="s">
        <v>67</v>
      </c>
      <c r="E76" s="10">
        <v>208</v>
      </c>
      <c r="F76" s="21"/>
      <c r="G76" s="6"/>
      <c r="H76" s="11">
        <f>H77</f>
        <v>5332053.62</v>
      </c>
      <c r="I76" s="11">
        <f t="shared" si="12"/>
        <v>3047839.01</v>
      </c>
      <c r="J76" s="11">
        <f t="shared" si="12"/>
        <v>3339765.61</v>
      </c>
    </row>
    <row r="77" spans="1:10" ht="17.25" customHeight="1" outlineLevel="4">
      <c r="A77" s="10" t="s">
        <v>28</v>
      </c>
      <c r="B77" s="32" t="s">
        <v>59</v>
      </c>
      <c r="C77" s="32" t="s">
        <v>55</v>
      </c>
      <c r="D77" s="32" t="s">
        <v>67</v>
      </c>
      <c r="E77" s="10">
        <v>208</v>
      </c>
      <c r="F77" s="21" t="s">
        <v>77</v>
      </c>
      <c r="G77" s="6"/>
      <c r="H77" s="11">
        <f>H78</f>
        <v>5332053.62</v>
      </c>
      <c r="I77" s="11">
        <f t="shared" si="12"/>
        <v>3047839.01</v>
      </c>
      <c r="J77" s="11">
        <f t="shared" si="12"/>
        <v>3339765.61</v>
      </c>
    </row>
    <row r="78" spans="1:10" ht="30" customHeight="1" outlineLevel="4">
      <c r="A78" s="10" t="s">
        <v>11</v>
      </c>
      <c r="B78" s="32" t="s">
        <v>59</v>
      </c>
      <c r="C78" s="32" t="s">
        <v>55</v>
      </c>
      <c r="D78" s="32" t="s">
        <v>67</v>
      </c>
      <c r="E78" s="10">
        <v>208</v>
      </c>
      <c r="F78" s="21" t="s">
        <v>77</v>
      </c>
      <c r="G78" s="6" t="s">
        <v>2</v>
      </c>
      <c r="H78" s="11">
        <v>5332053.62</v>
      </c>
      <c r="I78" s="11">
        <v>3047839.01</v>
      </c>
      <c r="J78" s="11">
        <v>3339765.61</v>
      </c>
    </row>
    <row r="79" spans="1:10" ht="30" customHeight="1" outlineLevel="4">
      <c r="A79" s="16" t="s">
        <v>31</v>
      </c>
      <c r="B79" s="33" t="s">
        <v>59</v>
      </c>
      <c r="C79" s="33" t="s">
        <v>55</v>
      </c>
      <c r="D79" s="33" t="s">
        <v>69</v>
      </c>
      <c r="E79" s="16"/>
      <c r="F79" s="22"/>
      <c r="G79" s="14"/>
      <c r="H79" s="13">
        <f aca="true" t="shared" si="13" ref="H79:J80">H80</f>
        <v>257153.32</v>
      </c>
      <c r="I79" s="13">
        <f t="shared" si="13"/>
        <v>155679</v>
      </c>
      <c r="J79" s="13">
        <f t="shared" si="13"/>
        <v>155679</v>
      </c>
    </row>
    <row r="80" spans="1:10" ht="18.75" customHeight="1" outlineLevel="4">
      <c r="A80" s="10" t="s">
        <v>54</v>
      </c>
      <c r="B80" s="32" t="s">
        <v>59</v>
      </c>
      <c r="C80" s="32" t="s">
        <v>55</v>
      </c>
      <c r="D80" s="32" t="s">
        <v>69</v>
      </c>
      <c r="E80" s="10">
        <v>208</v>
      </c>
      <c r="F80" s="21"/>
      <c r="G80" s="6"/>
      <c r="H80" s="11">
        <f t="shared" si="13"/>
        <v>257153.32</v>
      </c>
      <c r="I80" s="11">
        <f t="shared" si="13"/>
        <v>155679</v>
      </c>
      <c r="J80" s="11">
        <f t="shared" si="13"/>
        <v>155679</v>
      </c>
    </row>
    <row r="81" spans="1:10" ht="16.5" customHeight="1" outlineLevel="4">
      <c r="A81" s="10" t="s">
        <v>31</v>
      </c>
      <c r="B81" s="32" t="s">
        <v>59</v>
      </c>
      <c r="C81" s="32" t="s">
        <v>55</v>
      </c>
      <c r="D81" s="32" t="s">
        <v>69</v>
      </c>
      <c r="E81" s="10">
        <v>208</v>
      </c>
      <c r="F81" s="21" t="s">
        <v>58</v>
      </c>
      <c r="G81" s="6"/>
      <c r="H81" s="11">
        <f>H82+H83+H84</f>
        <v>257153.32</v>
      </c>
      <c r="I81" s="11">
        <f>I82+I83+I84</f>
        <v>155679</v>
      </c>
      <c r="J81" s="11">
        <f>J82+J83+J84</f>
        <v>155679</v>
      </c>
    </row>
    <row r="82" spans="1:10" ht="16.5" customHeight="1" outlineLevel="4">
      <c r="A82" s="10" t="s">
        <v>14</v>
      </c>
      <c r="B82" s="32" t="s">
        <v>59</v>
      </c>
      <c r="C82" s="32" t="s">
        <v>55</v>
      </c>
      <c r="D82" s="32" t="s">
        <v>69</v>
      </c>
      <c r="E82" s="10">
        <v>208</v>
      </c>
      <c r="F82" s="21" t="s">
        <v>58</v>
      </c>
      <c r="G82" s="6" t="s">
        <v>6</v>
      </c>
      <c r="H82" s="11">
        <v>104136</v>
      </c>
      <c r="I82" s="11">
        <v>105080</v>
      </c>
      <c r="J82" s="11">
        <v>105080</v>
      </c>
    </row>
    <row r="83" spans="1:10" ht="16.5" customHeight="1" outlineLevel="4">
      <c r="A83" s="10" t="s">
        <v>16</v>
      </c>
      <c r="B83" s="32" t="s">
        <v>59</v>
      </c>
      <c r="C83" s="32" t="s">
        <v>55</v>
      </c>
      <c r="D83" s="32" t="s">
        <v>69</v>
      </c>
      <c r="E83" s="10">
        <v>208</v>
      </c>
      <c r="F83" s="21" t="s">
        <v>58</v>
      </c>
      <c r="G83" s="6" t="s">
        <v>3</v>
      </c>
      <c r="H83" s="11">
        <v>38093</v>
      </c>
      <c r="I83" s="11">
        <v>40599</v>
      </c>
      <c r="J83" s="11">
        <v>40599</v>
      </c>
    </row>
    <row r="84" spans="1:10" ht="18.75" customHeight="1" outlineLevel="4">
      <c r="A84" s="10" t="s">
        <v>12</v>
      </c>
      <c r="B84" s="32" t="s">
        <v>59</v>
      </c>
      <c r="C84" s="32" t="s">
        <v>55</v>
      </c>
      <c r="D84" s="32" t="s">
        <v>69</v>
      </c>
      <c r="E84" s="10">
        <v>208</v>
      </c>
      <c r="F84" s="21" t="s">
        <v>58</v>
      </c>
      <c r="G84" s="6" t="s">
        <v>4</v>
      </c>
      <c r="H84" s="11">
        <v>114924.32</v>
      </c>
      <c r="I84" s="11">
        <v>10000</v>
      </c>
      <c r="J84" s="11">
        <v>10000</v>
      </c>
    </row>
    <row r="85" spans="1:10" ht="18.75" customHeight="1" outlineLevel="4">
      <c r="A85" s="16" t="s">
        <v>26</v>
      </c>
      <c r="B85" s="33" t="s">
        <v>59</v>
      </c>
      <c r="C85" s="33" t="s">
        <v>55</v>
      </c>
      <c r="D85" s="33" t="s">
        <v>71</v>
      </c>
      <c r="E85" s="16"/>
      <c r="F85" s="22"/>
      <c r="G85" s="14"/>
      <c r="H85" s="13">
        <f aca="true" t="shared" si="14" ref="H85:J86">H86</f>
        <v>1846242.56</v>
      </c>
      <c r="I85" s="13">
        <f t="shared" si="14"/>
        <v>1896378.56</v>
      </c>
      <c r="J85" s="13">
        <f t="shared" si="14"/>
        <v>1922178.56</v>
      </c>
    </row>
    <row r="86" spans="1:10" ht="18.75" customHeight="1" outlineLevel="4">
      <c r="A86" s="10" t="s">
        <v>54</v>
      </c>
      <c r="B86" s="32" t="s">
        <v>59</v>
      </c>
      <c r="C86" s="32" t="s">
        <v>55</v>
      </c>
      <c r="D86" s="32" t="s">
        <v>71</v>
      </c>
      <c r="E86" s="10">
        <v>208</v>
      </c>
      <c r="F86" s="21"/>
      <c r="G86" s="6"/>
      <c r="H86" s="11">
        <f t="shared" si="14"/>
        <v>1846242.56</v>
      </c>
      <c r="I86" s="11">
        <f t="shared" si="14"/>
        <v>1896378.56</v>
      </c>
      <c r="J86" s="11">
        <f t="shared" si="14"/>
        <v>1922178.56</v>
      </c>
    </row>
    <row r="87" spans="1:10" ht="18.75" customHeight="1" outlineLevel="4">
      <c r="A87" s="10" t="s">
        <v>26</v>
      </c>
      <c r="B87" s="32" t="s">
        <v>59</v>
      </c>
      <c r="C87" s="32" t="s">
        <v>55</v>
      </c>
      <c r="D87" s="32" t="s">
        <v>71</v>
      </c>
      <c r="E87" s="10">
        <v>208</v>
      </c>
      <c r="F87" s="21" t="s">
        <v>78</v>
      </c>
      <c r="G87" s="6"/>
      <c r="H87" s="11">
        <f>H88+H89</f>
        <v>1846242.56</v>
      </c>
      <c r="I87" s="11">
        <f>I88+I89</f>
        <v>1896378.56</v>
      </c>
      <c r="J87" s="11">
        <f>J88+J89</f>
        <v>1922178.56</v>
      </c>
    </row>
    <row r="88" spans="1:10" ht="30" customHeight="1" outlineLevel="4">
      <c r="A88" s="10" t="s">
        <v>18</v>
      </c>
      <c r="B88" s="32" t="s">
        <v>59</v>
      </c>
      <c r="C88" s="32" t="s">
        <v>55</v>
      </c>
      <c r="D88" s="32" t="s">
        <v>71</v>
      </c>
      <c r="E88" s="10">
        <v>208</v>
      </c>
      <c r="F88" s="21" t="s">
        <v>78</v>
      </c>
      <c r="G88" s="6" t="s">
        <v>17</v>
      </c>
      <c r="H88" s="11">
        <v>30000</v>
      </c>
      <c r="I88" s="11">
        <v>30000</v>
      </c>
      <c r="J88" s="11">
        <v>30000</v>
      </c>
    </row>
    <row r="89" spans="1:10" ht="34.5" customHeight="1" outlineLevel="4">
      <c r="A89" s="10" t="s">
        <v>11</v>
      </c>
      <c r="B89" s="32" t="s">
        <v>59</v>
      </c>
      <c r="C89" s="32" t="s">
        <v>55</v>
      </c>
      <c r="D89" s="32" t="s">
        <v>71</v>
      </c>
      <c r="E89" s="10">
        <v>208</v>
      </c>
      <c r="F89" s="21" t="s">
        <v>78</v>
      </c>
      <c r="G89" s="6" t="s">
        <v>2</v>
      </c>
      <c r="H89" s="11">
        <v>1816242.56</v>
      </c>
      <c r="I89" s="11">
        <v>1866378.56</v>
      </c>
      <c r="J89" s="11">
        <v>1892178.56</v>
      </c>
    </row>
    <row r="90" spans="1:10" ht="69" customHeight="1" outlineLevel="4">
      <c r="A90" s="37" t="s">
        <v>79</v>
      </c>
      <c r="B90" s="33" t="s">
        <v>61</v>
      </c>
      <c r="C90" s="33"/>
      <c r="D90" s="33"/>
      <c r="E90" s="16"/>
      <c r="F90" s="22"/>
      <c r="G90" s="14"/>
      <c r="H90" s="13">
        <f aca="true" t="shared" si="15" ref="H90:J93">H91</f>
        <v>431268.01</v>
      </c>
      <c r="I90" s="13">
        <f t="shared" si="15"/>
        <v>431268.01</v>
      </c>
      <c r="J90" s="13">
        <f t="shared" si="15"/>
        <v>431268.01</v>
      </c>
    </row>
    <row r="91" spans="1:10" ht="78.75" customHeight="1" outlineLevel="4">
      <c r="A91" s="16" t="s">
        <v>29</v>
      </c>
      <c r="B91" s="33" t="s">
        <v>61</v>
      </c>
      <c r="C91" s="33" t="s">
        <v>55</v>
      </c>
      <c r="D91" s="33" t="s">
        <v>53</v>
      </c>
      <c r="E91" s="16"/>
      <c r="F91" s="22"/>
      <c r="G91" s="14"/>
      <c r="H91" s="13">
        <f t="shared" si="15"/>
        <v>431268.01</v>
      </c>
      <c r="I91" s="13">
        <f t="shared" si="15"/>
        <v>431268.01</v>
      </c>
      <c r="J91" s="13">
        <f t="shared" si="15"/>
        <v>431268.01</v>
      </c>
    </row>
    <row r="92" spans="1:10" ht="17.25" customHeight="1" outlineLevel="4">
      <c r="A92" s="10" t="s">
        <v>54</v>
      </c>
      <c r="B92" s="32" t="s">
        <v>61</v>
      </c>
      <c r="C92" s="32" t="s">
        <v>55</v>
      </c>
      <c r="D92" s="32" t="s">
        <v>53</v>
      </c>
      <c r="E92" s="10">
        <v>208</v>
      </c>
      <c r="F92" s="21"/>
      <c r="G92" s="17"/>
      <c r="H92" s="11">
        <f t="shared" si="15"/>
        <v>431268.01</v>
      </c>
      <c r="I92" s="11">
        <f t="shared" si="15"/>
        <v>431268.01</v>
      </c>
      <c r="J92" s="11">
        <f t="shared" si="15"/>
        <v>431268.01</v>
      </c>
    </row>
    <row r="93" spans="1:10" ht="72" customHeight="1" outlineLevel="4">
      <c r="A93" s="9" t="s">
        <v>29</v>
      </c>
      <c r="B93" s="32" t="s">
        <v>61</v>
      </c>
      <c r="C93" s="32" t="s">
        <v>55</v>
      </c>
      <c r="D93" s="32" t="s">
        <v>53</v>
      </c>
      <c r="E93" s="10">
        <v>208</v>
      </c>
      <c r="F93" s="21" t="s">
        <v>81</v>
      </c>
      <c r="G93" s="17"/>
      <c r="H93" s="11">
        <f t="shared" si="15"/>
        <v>431268.01</v>
      </c>
      <c r="I93" s="11">
        <f t="shared" si="15"/>
        <v>431268.01</v>
      </c>
      <c r="J93" s="11">
        <f t="shared" si="15"/>
        <v>431268.01</v>
      </c>
    </row>
    <row r="94" spans="1:10" ht="16.5" customHeight="1" outlineLevel="4">
      <c r="A94" s="9" t="s">
        <v>13</v>
      </c>
      <c r="B94" s="32" t="s">
        <v>61</v>
      </c>
      <c r="C94" s="32" t="s">
        <v>55</v>
      </c>
      <c r="D94" s="32" t="s">
        <v>53</v>
      </c>
      <c r="E94" s="10">
        <v>208</v>
      </c>
      <c r="F94" s="21" t="s">
        <v>81</v>
      </c>
      <c r="G94" s="17" t="s">
        <v>5</v>
      </c>
      <c r="H94" s="11">
        <v>431268.01</v>
      </c>
      <c r="I94" s="11">
        <v>431268.01</v>
      </c>
      <c r="J94" s="11">
        <v>431268.01</v>
      </c>
    </row>
    <row r="95" spans="1:10" ht="57" customHeight="1" outlineLevel="4">
      <c r="A95" s="37" t="s">
        <v>82</v>
      </c>
      <c r="B95" s="33" t="s">
        <v>38</v>
      </c>
      <c r="C95" s="33"/>
      <c r="D95" s="33"/>
      <c r="E95" s="16"/>
      <c r="F95" s="22"/>
      <c r="G95" s="14"/>
      <c r="H95" s="13">
        <f aca="true" t="shared" si="16" ref="H95:J98">H96</f>
        <v>50000</v>
      </c>
      <c r="I95" s="13">
        <f t="shared" si="16"/>
        <v>50000</v>
      </c>
      <c r="J95" s="13">
        <f t="shared" si="16"/>
        <v>50000</v>
      </c>
    </row>
    <row r="96" spans="1:10" ht="30.75" customHeight="1" outlineLevel="4">
      <c r="A96" s="15" t="s">
        <v>36</v>
      </c>
      <c r="B96" s="33" t="s">
        <v>38</v>
      </c>
      <c r="C96" s="33" t="s">
        <v>55</v>
      </c>
      <c r="D96" s="33" t="s">
        <v>59</v>
      </c>
      <c r="E96" s="16"/>
      <c r="F96" s="22"/>
      <c r="G96" s="14"/>
      <c r="H96" s="13">
        <f t="shared" si="16"/>
        <v>50000</v>
      </c>
      <c r="I96" s="13">
        <f t="shared" si="16"/>
        <v>50000</v>
      </c>
      <c r="J96" s="13">
        <f t="shared" si="16"/>
        <v>50000</v>
      </c>
    </row>
    <row r="97" spans="1:10" ht="16.5" customHeight="1" outlineLevel="4">
      <c r="A97" s="10" t="s">
        <v>54</v>
      </c>
      <c r="B97" s="32" t="s">
        <v>38</v>
      </c>
      <c r="C97" s="32" t="s">
        <v>55</v>
      </c>
      <c r="D97" s="32" t="s">
        <v>59</v>
      </c>
      <c r="E97" s="10">
        <v>208</v>
      </c>
      <c r="F97" s="21"/>
      <c r="G97" s="17"/>
      <c r="H97" s="11">
        <f t="shared" si="16"/>
        <v>50000</v>
      </c>
      <c r="I97" s="11">
        <f t="shared" si="16"/>
        <v>50000</v>
      </c>
      <c r="J97" s="11">
        <f t="shared" si="16"/>
        <v>50000</v>
      </c>
    </row>
    <row r="98" spans="1:10" ht="16.5" customHeight="1" outlineLevel="4">
      <c r="A98" s="9" t="s">
        <v>36</v>
      </c>
      <c r="B98" s="32" t="s">
        <v>38</v>
      </c>
      <c r="C98" s="32" t="s">
        <v>55</v>
      </c>
      <c r="D98" s="32" t="s">
        <v>59</v>
      </c>
      <c r="E98" s="10">
        <v>208</v>
      </c>
      <c r="F98" s="21" t="s">
        <v>83</v>
      </c>
      <c r="G98" s="17"/>
      <c r="H98" s="11">
        <f t="shared" si="16"/>
        <v>50000</v>
      </c>
      <c r="I98" s="11">
        <f t="shared" si="16"/>
        <v>50000</v>
      </c>
      <c r="J98" s="11">
        <f t="shared" si="16"/>
        <v>50000</v>
      </c>
    </row>
    <row r="99" spans="1:10" ht="34.5" customHeight="1" outlineLevel="4">
      <c r="A99" s="9" t="s">
        <v>11</v>
      </c>
      <c r="B99" s="32" t="s">
        <v>38</v>
      </c>
      <c r="C99" s="32" t="s">
        <v>55</v>
      </c>
      <c r="D99" s="32" t="s">
        <v>59</v>
      </c>
      <c r="E99" s="10">
        <v>208</v>
      </c>
      <c r="F99" s="21" t="s">
        <v>83</v>
      </c>
      <c r="G99" s="17" t="s">
        <v>2</v>
      </c>
      <c r="H99" s="11">
        <v>50000</v>
      </c>
      <c r="I99" s="11">
        <v>50000</v>
      </c>
      <c r="J99" s="11">
        <v>50000</v>
      </c>
    </row>
    <row r="100" spans="1:10" ht="14.25" customHeight="1" outlineLevel="1">
      <c r="A100" s="7" t="s">
        <v>84</v>
      </c>
      <c r="B100" s="29" t="s">
        <v>85</v>
      </c>
      <c r="C100" s="29"/>
      <c r="D100" s="29"/>
      <c r="E100" s="25"/>
      <c r="F100" s="20"/>
      <c r="G100" s="12"/>
      <c r="H100" s="13">
        <f>H101</f>
        <v>486567.01</v>
      </c>
      <c r="I100" s="13">
        <f>I101</f>
        <v>718424.2</v>
      </c>
      <c r="J100" s="13">
        <f>J101</f>
        <v>953363.9</v>
      </c>
    </row>
    <row r="101" spans="1:10" ht="15" customHeight="1" outlineLevel="2">
      <c r="A101" s="10" t="s">
        <v>54</v>
      </c>
      <c r="B101" s="32" t="s">
        <v>85</v>
      </c>
      <c r="C101" s="32" t="s">
        <v>55</v>
      </c>
      <c r="D101" s="32" t="s">
        <v>86</v>
      </c>
      <c r="E101" s="10">
        <v>208</v>
      </c>
      <c r="F101" s="21"/>
      <c r="G101" s="17"/>
      <c r="H101" s="11">
        <f>H102+H104+H106+H108+H110</f>
        <v>486567.01</v>
      </c>
      <c r="I101" s="11">
        <f>I102+I104+I106+I108+I110</f>
        <v>718424.2</v>
      </c>
      <c r="J101" s="11">
        <f>J102+J104+J106+J108+J110</f>
        <v>953363.9</v>
      </c>
    </row>
    <row r="102" spans="1:10" ht="67.5" customHeight="1" outlineLevel="3">
      <c r="A102" s="10" t="s">
        <v>87</v>
      </c>
      <c r="B102" s="32" t="s">
        <v>85</v>
      </c>
      <c r="C102" s="32" t="s">
        <v>55</v>
      </c>
      <c r="D102" s="32" t="s">
        <v>86</v>
      </c>
      <c r="E102" s="35">
        <v>208</v>
      </c>
      <c r="F102" s="21" t="s">
        <v>88</v>
      </c>
      <c r="G102" s="6"/>
      <c r="H102" s="11">
        <f>H103</f>
        <v>18057</v>
      </c>
      <c r="I102" s="11">
        <f>I103</f>
        <v>18057</v>
      </c>
      <c r="J102" s="11">
        <f>J103</f>
        <v>18057</v>
      </c>
    </row>
    <row r="103" spans="1:10" ht="17.25" customHeight="1" outlineLevel="4">
      <c r="A103" s="10" t="s">
        <v>13</v>
      </c>
      <c r="B103" s="32" t="s">
        <v>85</v>
      </c>
      <c r="C103" s="32" t="s">
        <v>55</v>
      </c>
      <c r="D103" s="32" t="s">
        <v>86</v>
      </c>
      <c r="E103" s="10">
        <v>208</v>
      </c>
      <c r="F103" s="21" t="s">
        <v>88</v>
      </c>
      <c r="G103" s="6" t="s">
        <v>5</v>
      </c>
      <c r="H103" s="11">
        <v>18057</v>
      </c>
      <c r="I103" s="11">
        <v>18057</v>
      </c>
      <c r="J103" s="11">
        <v>18057</v>
      </c>
    </row>
    <row r="104" spans="1:10" ht="21" customHeight="1" outlineLevel="3">
      <c r="A104" s="10" t="s">
        <v>89</v>
      </c>
      <c r="B104" s="32" t="s">
        <v>85</v>
      </c>
      <c r="C104" s="32" t="s">
        <v>55</v>
      </c>
      <c r="D104" s="32" t="s">
        <v>86</v>
      </c>
      <c r="E104" s="35">
        <v>208</v>
      </c>
      <c r="F104" s="21" t="s">
        <v>90</v>
      </c>
      <c r="G104" s="6"/>
      <c r="H104" s="11">
        <f>H105</f>
        <v>25000</v>
      </c>
      <c r="I104" s="11">
        <f>I105</f>
        <v>25000</v>
      </c>
      <c r="J104" s="11">
        <f>J105</f>
        <v>25000</v>
      </c>
    </row>
    <row r="105" spans="1:10" ht="17.25" customHeight="1" outlineLevel="4">
      <c r="A105" s="10" t="s">
        <v>91</v>
      </c>
      <c r="B105" s="32" t="s">
        <v>85</v>
      </c>
      <c r="C105" s="32" t="s">
        <v>55</v>
      </c>
      <c r="D105" s="32" t="s">
        <v>86</v>
      </c>
      <c r="E105" s="10">
        <v>208</v>
      </c>
      <c r="F105" s="21" t="s">
        <v>90</v>
      </c>
      <c r="G105" s="6" t="s">
        <v>92</v>
      </c>
      <c r="H105" s="11">
        <v>25000</v>
      </c>
      <c r="I105" s="11">
        <v>25000</v>
      </c>
      <c r="J105" s="11">
        <v>25000</v>
      </c>
    </row>
    <row r="106" spans="1:10" ht="94.5" customHeight="1" outlineLevel="4">
      <c r="A106" s="10" t="s">
        <v>35</v>
      </c>
      <c r="B106" s="32" t="s">
        <v>85</v>
      </c>
      <c r="C106" s="32" t="s">
        <v>55</v>
      </c>
      <c r="D106" s="32" t="s">
        <v>86</v>
      </c>
      <c r="E106" s="10">
        <v>208</v>
      </c>
      <c r="F106" s="21" t="s">
        <v>93</v>
      </c>
      <c r="G106" s="6"/>
      <c r="H106" s="11">
        <f>H107</f>
        <v>128660.71</v>
      </c>
      <c r="I106" s="11">
        <f>I107</f>
        <v>153345.6</v>
      </c>
      <c r="J106" s="11">
        <f>J107</f>
        <v>153345.6</v>
      </c>
    </row>
    <row r="107" spans="1:10" ht="33" customHeight="1" outlineLevel="4">
      <c r="A107" s="10" t="s">
        <v>11</v>
      </c>
      <c r="B107" s="32" t="s">
        <v>85</v>
      </c>
      <c r="C107" s="32" t="s">
        <v>55</v>
      </c>
      <c r="D107" s="32" t="s">
        <v>86</v>
      </c>
      <c r="E107" s="10">
        <v>208</v>
      </c>
      <c r="F107" s="21" t="s">
        <v>93</v>
      </c>
      <c r="G107" s="6" t="s">
        <v>2</v>
      </c>
      <c r="H107" s="11">
        <v>128660.71</v>
      </c>
      <c r="I107" s="11">
        <v>153345.6</v>
      </c>
      <c r="J107" s="11">
        <v>153345.6</v>
      </c>
    </row>
    <row r="108" spans="1:10" ht="64.5" customHeight="1" outlineLevel="3">
      <c r="A108" s="10" t="s">
        <v>25</v>
      </c>
      <c r="B108" s="32" t="s">
        <v>85</v>
      </c>
      <c r="C108" s="32" t="s">
        <v>55</v>
      </c>
      <c r="D108" s="32" t="s">
        <v>86</v>
      </c>
      <c r="E108" s="10">
        <v>208</v>
      </c>
      <c r="F108" s="21" t="s">
        <v>94</v>
      </c>
      <c r="G108" s="6"/>
      <c r="H108" s="11">
        <f>H109</f>
        <v>314849.3</v>
      </c>
      <c r="I108" s="11">
        <f>I109</f>
        <v>314849.3</v>
      </c>
      <c r="J108" s="11">
        <f>J109</f>
        <v>314849.3</v>
      </c>
    </row>
    <row r="109" spans="1:10" ht="27" customHeight="1" outlineLevel="4">
      <c r="A109" s="10" t="s">
        <v>11</v>
      </c>
      <c r="B109" s="32" t="s">
        <v>85</v>
      </c>
      <c r="C109" s="32" t="s">
        <v>55</v>
      </c>
      <c r="D109" s="32" t="s">
        <v>86</v>
      </c>
      <c r="E109" s="35">
        <v>208</v>
      </c>
      <c r="F109" s="21" t="s">
        <v>94</v>
      </c>
      <c r="G109" s="6" t="s">
        <v>2</v>
      </c>
      <c r="H109" s="11">
        <v>314849.3</v>
      </c>
      <c r="I109" s="11">
        <v>314849.3</v>
      </c>
      <c r="J109" s="11">
        <v>314849.3</v>
      </c>
    </row>
    <row r="110" spans="1:10" ht="15" customHeight="1" outlineLevel="3">
      <c r="A110" s="10" t="s">
        <v>95</v>
      </c>
      <c r="B110" s="32" t="s">
        <v>85</v>
      </c>
      <c r="C110" s="32" t="s">
        <v>55</v>
      </c>
      <c r="D110" s="32" t="s">
        <v>86</v>
      </c>
      <c r="E110" s="10">
        <v>208</v>
      </c>
      <c r="F110" s="21" t="s">
        <v>96</v>
      </c>
      <c r="G110" s="6"/>
      <c r="H110" s="11"/>
      <c r="I110" s="11">
        <f>I111</f>
        <v>207172.3</v>
      </c>
      <c r="J110" s="11">
        <f>J111</f>
        <v>442112</v>
      </c>
    </row>
    <row r="111" spans="1:10" ht="12.75" customHeight="1" outlineLevel="3">
      <c r="A111" s="10" t="s">
        <v>95</v>
      </c>
      <c r="B111" s="32" t="s">
        <v>85</v>
      </c>
      <c r="C111" s="32" t="s">
        <v>55</v>
      </c>
      <c r="D111" s="32" t="s">
        <v>86</v>
      </c>
      <c r="E111" s="35">
        <v>208</v>
      </c>
      <c r="F111" s="21" t="s">
        <v>96</v>
      </c>
      <c r="G111" s="6" t="s">
        <v>97</v>
      </c>
      <c r="H111" s="11"/>
      <c r="I111" s="11">
        <f>I112</f>
        <v>207172.3</v>
      </c>
      <c r="J111" s="11">
        <f>J112</f>
        <v>442112</v>
      </c>
    </row>
    <row r="112" spans="1:10" ht="15.75" customHeight="1" outlineLevel="4">
      <c r="A112" s="10" t="s">
        <v>95</v>
      </c>
      <c r="B112" s="32" t="s">
        <v>85</v>
      </c>
      <c r="C112" s="32" t="s">
        <v>55</v>
      </c>
      <c r="D112" s="32" t="s">
        <v>86</v>
      </c>
      <c r="E112" s="10">
        <v>208</v>
      </c>
      <c r="F112" s="21" t="s">
        <v>96</v>
      </c>
      <c r="G112" s="6" t="s">
        <v>98</v>
      </c>
      <c r="H112" s="18">
        <v>0</v>
      </c>
      <c r="I112" s="18">
        <v>207172.3</v>
      </c>
      <c r="J112" s="18">
        <v>442112</v>
      </c>
    </row>
    <row r="113" spans="1:10" ht="12.75" customHeight="1">
      <c r="A113" s="40" t="s">
        <v>8</v>
      </c>
      <c r="B113" s="40"/>
      <c r="C113" s="40"/>
      <c r="D113" s="40"/>
      <c r="E113" s="40"/>
      <c r="F113" s="40"/>
      <c r="G113" s="40"/>
      <c r="H113" s="38">
        <f>H9+H57+H90+H95+H100</f>
        <v>12271809.02</v>
      </c>
      <c r="I113" s="38">
        <f>I9+I57+I90+I95+I100</f>
        <v>9596178.239999998</v>
      </c>
      <c r="J113" s="38">
        <f>J9+J57+J90+J95+J100</f>
        <v>10235221.68</v>
      </c>
    </row>
    <row r="114" spans="1:10" ht="12.75" customHeight="1">
      <c r="A114" s="2"/>
      <c r="B114" s="2"/>
      <c r="C114" s="2"/>
      <c r="D114" s="2"/>
      <c r="E114" s="2"/>
      <c r="F114" s="2"/>
      <c r="G114" s="2"/>
      <c r="H114" s="3"/>
      <c r="I114" s="3"/>
      <c r="J114" s="3"/>
    </row>
    <row r="115" spans="1:10" ht="15" customHeight="1">
      <c r="A115" s="41" t="s">
        <v>19</v>
      </c>
      <c r="B115" s="41"/>
      <c r="C115" s="41"/>
      <c r="D115" s="41"/>
      <c r="E115" s="41"/>
      <c r="F115" s="41"/>
      <c r="G115" s="41"/>
      <c r="H115" s="41"/>
      <c r="I115" s="41"/>
      <c r="J115" s="41"/>
    </row>
  </sheetData>
  <sheetProtection/>
  <mergeCells count="5">
    <mergeCell ref="A113:G113"/>
    <mergeCell ref="A115:J115"/>
    <mergeCell ref="A5:J5"/>
    <mergeCell ref="G3:J4"/>
    <mergeCell ref="G2:H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2018-12-25T11:09:13Z</cp:lastPrinted>
  <dcterms:created xsi:type="dcterms:W3CDTF">2016-09-06T13:05:40Z</dcterms:created>
  <dcterms:modified xsi:type="dcterms:W3CDTF">2019-10-01T09:28:59Z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