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<sst xmlns="http://schemas.openxmlformats.org/spreadsheetml/2006/main" count="346" uniqueCount="117">
  <si>
    <t>Документ, учреждение</t>
  </si>
  <si>
    <t>Вед.</t>
  </si>
  <si>
    <t>Расх.</t>
  </si>
  <si>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</si>
  <si>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</si>
  <si>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</si>
  <si>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</si>
  <si>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</si>
  <si>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</si>
  <si>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</si>
  <si>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</si>
  <si>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</si>
  <si>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 xml:space="preserve">    НАЦИОНАЛЬНАЯ ОБОРОНА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</si>
  <si>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</si>
  <si>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</si>
  <si>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</si>
  <si>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</si>
  <si>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</si>
  <si>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</si>
  <si>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</si>
  <si>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</si>
  <si>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</si>
  <si>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</si>
  <si>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312</t>
  </si>
  <si>
    <t>Всего расходов:</t>
  </si>
  <si>
    <t>Целевая статья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</si>
  <si>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</si>
  <si>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</si>
  <si>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</si>
  <si>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</si>
  <si>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</si>
  <si>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</si>
  <si>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</si>
  <si>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</si>
  <si>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</si>
  <si>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</si>
  <si>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</si>
  <si>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</si>
  <si>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</si>
  <si>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 xml:space="preserve">Приложение № 3 к решению Новодарковичского сельского Совета народных депутатов                                           </t>
  </si>
  <si>
    <t>ПРОЕКТ</t>
  </si>
  <si>
    <t>242</t>
  </si>
  <si>
    <t>850</t>
  </si>
  <si>
    <t>Уплата транспортного налога</t>
  </si>
  <si>
    <t>Раздел, подраздел</t>
  </si>
  <si>
    <t>0000</t>
  </si>
  <si>
    <t>0100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</si>
  <si>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</si>
  <si>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</si>
  <si>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</si>
  <si>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0100180040</t>
  </si>
  <si>
    <t>Закупка товаров, работ и услуг в сфере информационно-коммуникационных технологий</t>
  </si>
  <si>
    <t>Уплата налогов, сборов и иных обязательных платежей</t>
  </si>
  <si>
    <t>0100283360</t>
  </si>
  <si>
    <t>0106</t>
  </si>
  <si>
    <t>7000084200</t>
  </si>
  <si>
    <t>0113</t>
  </si>
  <si>
    <t>Членские взносы некоммерческим организациям</t>
  </si>
  <si>
    <t>0100381410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</si>
  <si>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</si>
  <si>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0100484210</t>
  </si>
  <si>
    <t>0200</t>
  </si>
  <si>
    <t>0203</t>
  </si>
  <si>
    <t>0100551180</t>
  </si>
  <si>
    <t xml:space="preserve">    НАЦИОНАЛЬНАЯ БЕЗОПАСНОСТЬ И ПРАВООХРАНИТЕЛЬНАЯ ДЕЯТЕЛЬНОСТЬ</t>
  </si>
  <si>
    <t>0300</t>
  </si>
  <si>
    <t>Мероприятия в сфере пожарной безопасности</t>
  </si>
  <si>
    <t>0310</t>
  </si>
  <si>
    <t>0100781140</t>
  </si>
  <si>
    <t>0400</t>
  </si>
  <si>
    <t>0409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</si>
  <si>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</si>
  <si>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</si>
  <si>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0200183730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</si>
  <si>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</si>
  <si>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</si>
  <si>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0500</t>
  </si>
  <si>
    <t>0501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</si>
  <si>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</si>
  <si>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</si>
  <si>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0200783360</t>
  </si>
  <si>
    <t>0502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</si>
  <si>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</si>
  <si>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7000083710</t>
  </si>
  <si>
    <t>Мероприятия в сфере коммунального хозяйства</t>
  </si>
  <si>
    <t>0200881740</t>
  </si>
  <si>
    <t>0503</t>
  </si>
  <si>
    <t>Организация и обеспечение освещения улиц</t>
  </si>
  <si>
    <t>0200381690</t>
  </si>
  <si>
    <t>Мероприятия по благоустройству</t>
  </si>
  <si>
    <t>0400281730</t>
  </si>
  <si>
    <t>Организация и содержание мест захоронения (кладбищ)</t>
  </si>
  <si>
    <t>0200581710</t>
  </si>
  <si>
    <t>0200681730</t>
  </si>
  <si>
    <t>0800</t>
  </si>
  <si>
    <t>0801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</si>
  <si>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</si>
  <si>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0300184260</t>
  </si>
  <si>
    <t>1000</t>
  </si>
  <si>
    <t>1001</t>
  </si>
  <si>
    <t>0100882450</t>
  </si>
  <si>
    <t>Расходы бюджета Новодарковичского сельского поселения за 2019 год по ведомственной структуре расходов бюджетов Российской Федерации</t>
  </si>
  <si>
    <t xml:space="preserve">  Новодарковичская сельская администрация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</si>
  <si>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</si>
  <si>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</si>
  <si>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 органов местного самоуправления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</si>
  <si>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</si>
  <si>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Обеспечение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</si>
  <si>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</si>
  <si>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</si>
  <si>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</si>
  <si>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по благоустройству (дворовые территории)</t>
  </si>
  <si>
    <t>Выплаты муниципальных пенсий (доплат к государственным пенсиям)</t>
  </si>
  <si>
    <t xml:space="preserve">            </t>
  </si>
  <si>
    <t>0004910100</t>
  </si>
  <si>
    <t xml:space="preserve"> </t>
  </si>
  <si>
    <t>Кассовое исполнение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</si>
</sst>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40" applyNumberFormat="1" applyFont="1" applyFill="1" applyProtection="1">
      <alignment/>
      <protection locked="0"/>
    </xf>
    <xf numFmtId="0" fontId="5" fillId="0" borderId="0" xfId="0" applyFont="1" applyFill="1" applyAlignment="1">
      <alignment vertical="top" wrapText="1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33" fillId="0" borderId="14" xfId="53" applyNumberFormat="1" applyFont="1" applyFill="1" applyBorder="1" applyProtection="1">
      <alignment horizontal="right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Alignment="1" applyProtection="1">
      <alignment horizontal="right" vertical="top" wrapText="1"/>
      <protection locked="0"/>
    </xf>
    <xf numFmtId="4" fontId="31" fillId="36" borderId="2" xfId="53" applyNumberFormat="1" applyFont="1" applyFill="1" applyProtection="1">
      <alignment horizontal="right" vertical="top" shrinkToFit="1"/>
      <protection locked="0"/>
    </xf>
    <xf numFmtId="4" fontId="49" fillId="36" borderId="2" xfId="53" applyNumberFormat="1" applyFont="1" applyFill="1" applyProtection="1">
      <alignment horizontal="right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9" fontId="31" fillId="0" borderId="2" xfId="51" applyNumberFormat="1" applyFont="1" applyFill="1" applyAlignment="1" applyProtection="1">
      <alignment horizontal="right"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" fontId="33" fillId="0" borderId="3" xfId="48" applyNumberFormat="1" applyFont="1" applyFill="1" applyProtection="1">
      <alignment horizontal="right" vertical="top" shrinkToFit="1"/>
      <protection locked="0"/>
    </xf>
    <xf numFmtId="0" fontId="31" fillId="0" borderId="0" xfId="40" applyNumberFormat="1" applyFont="1" applyProtection="1">
      <alignment/>
      <protection locked="0"/>
    </xf>
    <xf numFmtId="0" fontId="7" fillId="0" borderId="0" xfId="0" applyFont="1" applyFill="1" applyAlignment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right" vertical="top"/>
      <protection locked="0"/>
    </xf>
    <xf numFmtId="0" fontId="5" fillId="0" borderId="0" xfId="0" applyFont="1" applyFill="1" applyAlignment="1">
      <alignment horizontal="right" vertical="top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2">
      <selection activeCell="G8" sqref="G8"/>
    </sheetView>
  </sheetViews>
  <sheetFormatPr defaultColWidth="9.140625" defaultRowHeight="15" outlineLevelRow="5"/>
  <cols>
    <col min="1" max="1" width="37.7109375" style="2" customWidth="1"/>
    <col min="2" max="2" width="8.57421875" style="2" customWidth="1"/>
    <col min="3" max="3" width="9.00390625" style="2" customWidth="1"/>
    <col min="4" max="4" width="12.00390625" style="2" customWidth="1"/>
    <col min="5" max="5" width="7.421875" style="2" customWidth="1"/>
    <col min="6" max="6" width="13.28125" style="6" customWidth="1"/>
    <col min="7" max="16384" width="9.140625" style="2" customWidth="1"/>
  </cols>
  <sheetData>
    <row r="1" spans="1:6" ht="16.5" customHeight="1" hidden="1">
      <c r="A1" s="15"/>
      <c r="B1" s="15"/>
      <c r="C1" s="15"/>
      <c r="D1" s="15"/>
      <c r="E1" s="15"/>
      <c r="F1" s="16"/>
    </row>
    <row r="2" spans="1:6" s="1" customFormat="1" ht="15" customHeight="1">
      <c r="A2" s="17"/>
      <c r="B2" s="17"/>
      <c r="C2" s="14"/>
      <c r="D2" s="39" t="s">
        <v>40</v>
      </c>
      <c r="E2" s="39"/>
      <c r="F2" s="39"/>
    </row>
    <row r="3" spans="1:6" s="1" customFormat="1" ht="39" customHeight="1">
      <c r="A3" s="17"/>
      <c r="B3" s="17"/>
      <c r="C3" s="17"/>
      <c r="D3" s="40" t="s">
        <v>39</v>
      </c>
      <c r="E3" s="40"/>
      <c r="F3" s="40"/>
    </row>
    <row r="4" spans="1:6" s="1" customFormat="1" ht="44.25" customHeight="1">
      <c r="A4" s="36" t="s">
        <v>101</v>
      </c>
      <c r="B4" s="36"/>
      <c r="C4" s="36"/>
      <c r="D4" s="36"/>
      <c r="E4" s="36"/>
      <c r="F4" s="36"/>
    </row>
    <row r="5" spans="1:6" ht="42.75" customHeight="1">
      <c r="A5" s="3" t="s">
        <v>0</v>
      </c>
      <c r="B5" s="3" t="s">
        <v>1</v>
      </c>
      <c r="C5" s="3" t="s">
        <v>44</v>
      </c>
      <c r="D5" s="3" t="s">
        <v>25</v>
      </c>
      <c r="E5" s="3" t="s">
        <v>2</v>
      </c>
      <c r="F5" s="4" t="s">
        <v>116</v>
      </c>
    </row>
    <row r="6" spans="1:6" ht="25.5" customHeight="1">
      <c r="A6" s="18" t="s">
        <v>102</v>
      </c>
      <c r="B6" s="19">
        <v>208</v>
      </c>
      <c r="C6" s="20" t="s">
        <v>45</v>
      </c>
      <c r="D6" s="21" t="s">
        <v>3</v>
      </c>
      <c r="E6" s="21" t="s">
        <v>4</v>
      </c>
      <c r="F6" s="22">
        <f>F7+F33+F40+F44+F53+F81+F85</f>
        <v>10369827.45</v>
      </c>
    </row>
    <row r="7" spans="1:6" ht="30" customHeight="1" outlineLevel="1">
      <c r="A7" s="23" t="s">
        <v>5</v>
      </c>
      <c r="B7" s="23">
        <v>208</v>
      </c>
      <c r="C7" s="20" t="s">
        <v>46</v>
      </c>
      <c r="D7" s="24" t="s">
        <v>3</v>
      </c>
      <c r="E7" s="24" t="s">
        <v>4</v>
      </c>
      <c r="F7" s="25">
        <f>F8+F24+F27</f>
        <v>2127307.42</v>
      </c>
    </row>
    <row r="8" spans="1:6" ht="75.75" customHeight="1" outlineLevel="2">
      <c r="A8" s="10" t="s">
        <v>28</v>
      </c>
      <c r="B8" s="19">
        <v>208</v>
      </c>
      <c r="C8" s="26" t="s">
        <v>47</v>
      </c>
      <c r="D8" s="21" t="s">
        <v>3</v>
      </c>
      <c r="E8" s="21" t="s">
        <v>4</v>
      </c>
      <c r="F8" s="25">
        <f>F13+F9+F19</f>
        <v>2088478.42</v>
      </c>
    </row>
    <row r="9" spans="1:6" ht="54.75" customHeight="1" outlineLevel="2">
      <c r="A9" s="7" t="s">
        <v>48</v>
      </c>
      <c r="B9" s="19">
        <v>208</v>
      </c>
      <c r="C9" s="27" t="s">
        <v>47</v>
      </c>
      <c r="D9" s="11" t="s">
        <v>49</v>
      </c>
      <c r="E9" s="11" t="s">
        <v>4</v>
      </c>
      <c r="F9" s="9">
        <f>F10+F12+F11</f>
        <v>465433.49</v>
      </c>
    </row>
    <row r="10" spans="1:6" ht="28.5" customHeight="1" outlineLevel="2">
      <c r="A10" s="7" t="s">
        <v>26</v>
      </c>
      <c r="B10" s="19">
        <v>208</v>
      </c>
      <c r="C10" s="27" t="s">
        <v>47</v>
      </c>
      <c r="D10" s="11" t="s">
        <v>49</v>
      </c>
      <c r="E10" s="11" t="s">
        <v>6</v>
      </c>
      <c r="F10" s="9">
        <v>264863.92</v>
      </c>
    </row>
    <row r="11" spans="1:6" ht="39" customHeight="1" outlineLevel="2">
      <c r="A11" s="7" t="s">
        <v>103</v>
      </c>
      <c r="B11" s="19">
        <v>208</v>
      </c>
      <c r="C11" s="27" t="s">
        <v>47</v>
      </c>
      <c r="D11" s="11" t="s">
        <v>49</v>
      </c>
      <c r="E11" s="11" t="s">
        <v>104</v>
      </c>
      <c r="F11" s="9">
        <v>93232.69</v>
      </c>
    </row>
    <row r="12" spans="1:6" ht="66" customHeight="1" outlineLevel="2">
      <c r="A12" s="7" t="s">
        <v>27</v>
      </c>
      <c r="B12" s="19">
        <v>208</v>
      </c>
      <c r="C12" s="27" t="s">
        <v>47</v>
      </c>
      <c r="D12" s="11" t="s">
        <v>49</v>
      </c>
      <c r="E12" s="11" t="s">
        <v>7</v>
      </c>
      <c r="F12" s="9">
        <v>107336.88</v>
      </c>
    </row>
    <row r="13" spans="1:6" ht="39.75" customHeight="1" outlineLevel="3">
      <c r="A13" s="8" t="s">
        <v>105</v>
      </c>
      <c r="B13" s="23">
        <v>208</v>
      </c>
      <c r="C13" s="27" t="s">
        <v>47</v>
      </c>
      <c r="D13" s="5" t="s">
        <v>50</v>
      </c>
      <c r="E13" s="5" t="s">
        <v>4</v>
      </c>
      <c r="F13" s="9">
        <f>F14+F16+F18+F17+F15</f>
        <v>1595194.66</v>
      </c>
    </row>
    <row r="14" spans="1:6" ht="27" customHeight="1" outlineLevel="4">
      <c r="A14" s="8" t="s">
        <v>26</v>
      </c>
      <c r="B14" s="19">
        <v>208</v>
      </c>
      <c r="C14" s="27" t="s">
        <v>47</v>
      </c>
      <c r="D14" s="5" t="s">
        <v>50</v>
      </c>
      <c r="E14" s="5" t="s">
        <v>6</v>
      </c>
      <c r="F14" s="9">
        <v>1028459.63</v>
      </c>
    </row>
    <row r="15" spans="1:6" ht="45.75" customHeight="1" outlineLevel="4">
      <c r="A15" s="8" t="s">
        <v>103</v>
      </c>
      <c r="B15" s="19">
        <v>208</v>
      </c>
      <c r="C15" s="27" t="s">
        <v>47</v>
      </c>
      <c r="D15" s="5" t="s">
        <v>50</v>
      </c>
      <c r="E15" s="5" t="s">
        <v>104</v>
      </c>
      <c r="F15" s="9">
        <v>55145.42</v>
      </c>
    </row>
    <row r="16" spans="1:6" ht="54" customHeight="1" outlineLevel="4">
      <c r="A16" s="8" t="s">
        <v>27</v>
      </c>
      <c r="B16" s="23">
        <v>208</v>
      </c>
      <c r="C16" s="27" t="s">
        <v>47</v>
      </c>
      <c r="D16" s="5" t="s">
        <v>50</v>
      </c>
      <c r="E16" s="5" t="s">
        <v>7</v>
      </c>
      <c r="F16" s="9">
        <v>322432.5</v>
      </c>
    </row>
    <row r="17" spans="1:6" ht="39.75" customHeight="1" outlineLevel="4">
      <c r="A17" s="8" t="s">
        <v>51</v>
      </c>
      <c r="B17" s="19">
        <v>208</v>
      </c>
      <c r="C17" s="27" t="s">
        <v>47</v>
      </c>
      <c r="D17" s="5" t="s">
        <v>50</v>
      </c>
      <c r="E17" s="5" t="s">
        <v>41</v>
      </c>
      <c r="F17" s="9">
        <v>86391.26</v>
      </c>
    </row>
    <row r="18" spans="1:6" ht="41.25" customHeight="1" outlineLevel="4">
      <c r="A18" s="8" t="s">
        <v>29</v>
      </c>
      <c r="B18" s="23">
        <v>208</v>
      </c>
      <c r="C18" s="27" t="s">
        <v>47</v>
      </c>
      <c r="D18" s="5" t="s">
        <v>50</v>
      </c>
      <c r="E18" s="5" t="s">
        <v>8</v>
      </c>
      <c r="F18" s="9">
        <v>102765.85</v>
      </c>
    </row>
    <row r="19" spans="1:6" ht="25.5" outlineLevel="4">
      <c r="A19" s="8" t="s">
        <v>52</v>
      </c>
      <c r="B19" s="23">
        <v>208</v>
      </c>
      <c r="C19" s="27" t="s">
        <v>47</v>
      </c>
      <c r="D19" s="5" t="s">
        <v>53</v>
      </c>
      <c r="E19" s="5" t="s">
        <v>4</v>
      </c>
      <c r="F19" s="9">
        <f>F20</f>
        <v>27850.27</v>
      </c>
    </row>
    <row r="20" spans="1:6" ht="28.5" customHeight="1" outlineLevel="4">
      <c r="A20" s="8" t="s">
        <v>52</v>
      </c>
      <c r="B20" s="19">
        <v>208</v>
      </c>
      <c r="C20" s="27" t="s">
        <v>47</v>
      </c>
      <c r="D20" s="5" t="s">
        <v>53</v>
      </c>
      <c r="E20" s="5" t="s">
        <v>42</v>
      </c>
      <c r="F20" s="9">
        <f>F21+F22+F23</f>
        <v>27850.27</v>
      </c>
    </row>
    <row r="21" spans="1:6" ht="29.25" customHeight="1" outlineLevel="4">
      <c r="A21" s="8" t="s">
        <v>37</v>
      </c>
      <c r="B21" s="23">
        <v>208</v>
      </c>
      <c r="C21" s="27" t="s">
        <v>47</v>
      </c>
      <c r="D21" s="5" t="s">
        <v>53</v>
      </c>
      <c r="E21" s="5" t="s">
        <v>16</v>
      </c>
      <c r="F21" s="9">
        <v>27288</v>
      </c>
    </row>
    <row r="22" spans="1:6" ht="15" customHeight="1" outlineLevel="4">
      <c r="A22" s="8" t="s">
        <v>43</v>
      </c>
      <c r="B22" s="19">
        <v>208</v>
      </c>
      <c r="C22" s="27" t="s">
        <v>47</v>
      </c>
      <c r="D22" s="5" t="s">
        <v>53</v>
      </c>
      <c r="E22" s="5" t="s">
        <v>9</v>
      </c>
      <c r="F22" s="9">
        <v>560</v>
      </c>
    </row>
    <row r="23" spans="1:6" ht="15" customHeight="1" outlineLevel="4">
      <c r="A23" s="8" t="s">
        <v>30</v>
      </c>
      <c r="B23" s="23">
        <v>208</v>
      </c>
      <c r="C23" s="27" t="s">
        <v>47</v>
      </c>
      <c r="D23" s="5" t="s">
        <v>53</v>
      </c>
      <c r="E23" s="5" t="s">
        <v>10</v>
      </c>
      <c r="F23" s="9">
        <v>2.27</v>
      </c>
    </row>
    <row r="24" spans="1:6" ht="55.5" customHeight="1" outlineLevel="2">
      <c r="A24" s="12" t="s">
        <v>31</v>
      </c>
      <c r="B24" s="19">
        <v>208</v>
      </c>
      <c r="C24" s="26" t="s">
        <v>54</v>
      </c>
      <c r="D24" s="21" t="s">
        <v>3</v>
      </c>
      <c r="E24" s="21" t="s">
        <v>4</v>
      </c>
      <c r="F24" s="25">
        <f>F25</f>
        <v>18057</v>
      </c>
    </row>
    <row r="25" spans="1:6" ht="78" customHeight="1" outlineLevel="3">
      <c r="A25" s="8" t="s">
        <v>106</v>
      </c>
      <c r="B25" s="23">
        <v>208</v>
      </c>
      <c r="C25" s="27" t="s">
        <v>54</v>
      </c>
      <c r="D25" s="5" t="s">
        <v>55</v>
      </c>
      <c r="E25" s="5" t="s">
        <v>4</v>
      </c>
      <c r="F25" s="9">
        <f>F26</f>
        <v>18057</v>
      </c>
    </row>
    <row r="26" spans="1:6" ht="15" customHeight="1" outlineLevel="4">
      <c r="A26" s="8" t="s">
        <v>32</v>
      </c>
      <c r="B26" s="19">
        <v>208</v>
      </c>
      <c r="C26" s="27" t="s">
        <v>54</v>
      </c>
      <c r="D26" s="5" t="s">
        <v>55</v>
      </c>
      <c r="E26" s="5" t="s">
        <v>11</v>
      </c>
      <c r="F26" s="9">
        <v>18057</v>
      </c>
    </row>
    <row r="27" spans="1:6" ht="26.25" customHeight="1" outlineLevel="4">
      <c r="A27" s="12" t="s">
        <v>33</v>
      </c>
      <c r="B27" s="19">
        <v>208</v>
      </c>
      <c r="C27" s="26" t="s">
        <v>56</v>
      </c>
      <c r="D27" s="21" t="s">
        <v>3</v>
      </c>
      <c r="E27" s="21" t="s">
        <v>4</v>
      </c>
      <c r="F27" s="25">
        <f>F28+F31</f>
        <v>20772</v>
      </c>
    </row>
    <row r="28" spans="1:6" ht="26.25" customHeight="1" outlineLevel="4">
      <c r="A28" s="8" t="s">
        <v>57</v>
      </c>
      <c r="B28" s="23">
        <v>208</v>
      </c>
      <c r="C28" s="27" t="s">
        <v>56</v>
      </c>
      <c r="D28" s="11" t="s">
        <v>58</v>
      </c>
      <c r="E28" s="11" t="s">
        <v>4</v>
      </c>
      <c r="F28" s="9">
        <f>F29</f>
        <v>5000</v>
      </c>
    </row>
    <row r="29" spans="1:6" ht="26.25" customHeight="1" outlineLevel="4">
      <c r="A29" s="8" t="s">
        <v>52</v>
      </c>
      <c r="B29" s="19">
        <v>208</v>
      </c>
      <c r="C29" s="27" t="s">
        <v>56</v>
      </c>
      <c r="D29" s="11" t="s">
        <v>58</v>
      </c>
      <c r="E29" s="11" t="s">
        <v>42</v>
      </c>
      <c r="F29" s="9">
        <f>F30</f>
        <v>5000</v>
      </c>
    </row>
    <row r="30" spans="1:6" ht="20.25" customHeight="1" outlineLevel="4">
      <c r="A30" s="8" t="s">
        <v>30</v>
      </c>
      <c r="B30" s="23">
        <v>208</v>
      </c>
      <c r="C30" s="27" t="s">
        <v>56</v>
      </c>
      <c r="D30" s="11" t="s">
        <v>58</v>
      </c>
      <c r="E30" s="11" t="s">
        <v>10</v>
      </c>
      <c r="F30" s="9">
        <v>5000</v>
      </c>
    </row>
    <row r="31" spans="1:6" ht="63.75" customHeight="1" outlineLevel="4">
      <c r="A31" s="8" t="s">
        <v>59</v>
      </c>
      <c r="B31" s="19">
        <v>208</v>
      </c>
      <c r="C31" s="27" t="s">
        <v>56</v>
      </c>
      <c r="D31" s="5" t="s">
        <v>60</v>
      </c>
      <c r="E31" s="5" t="s">
        <v>4</v>
      </c>
      <c r="F31" s="9">
        <f>F32</f>
        <v>15772</v>
      </c>
    </row>
    <row r="32" spans="1:6" ht="15" customHeight="1" outlineLevel="4">
      <c r="A32" s="8" t="s">
        <v>32</v>
      </c>
      <c r="B32" s="23">
        <v>208</v>
      </c>
      <c r="C32" s="27" t="s">
        <v>56</v>
      </c>
      <c r="D32" s="5" t="s">
        <v>60</v>
      </c>
      <c r="E32" s="5" t="s">
        <v>11</v>
      </c>
      <c r="F32" s="9">
        <v>15772</v>
      </c>
    </row>
    <row r="33" spans="1:6" ht="15" customHeight="1" outlineLevel="1">
      <c r="A33" s="23" t="s">
        <v>12</v>
      </c>
      <c r="B33" s="19">
        <v>208</v>
      </c>
      <c r="C33" s="20" t="s">
        <v>61</v>
      </c>
      <c r="D33" s="21" t="s">
        <v>3</v>
      </c>
      <c r="E33" s="21" t="s">
        <v>4</v>
      </c>
      <c r="F33" s="25">
        <f>F34</f>
        <v>198263</v>
      </c>
    </row>
    <row r="34" spans="1:6" ht="30" customHeight="1" outlineLevel="2">
      <c r="A34" s="12" t="s">
        <v>34</v>
      </c>
      <c r="B34" s="23">
        <v>208</v>
      </c>
      <c r="C34" s="26" t="s">
        <v>62</v>
      </c>
      <c r="D34" s="21" t="s">
        <v>3</v>
      </c>
      <c r="E34" s="21" t="s">
        <v>4</v>
      </c>
      <c r="F34" s="25">
        <f>F35</f>
        <v>198263</v>
      </c>
    </row>
    <row r="35" spans="1:6" ht="65.25" customHeight="1" outlineLevel="3">
      <c r="A35" s="8" t="s">
        <v>35</v>
      </c>
      <c r="B35" s="19">
        <v>208</v>
      </c>
      <c r="C35" s="27" t="s">
        <v>62</v>
      </c>
      <c r="D35" s="5" t="s">
        <v>63</v>
      </c>
      <c r="E35" s="5" t="s">
        <v>4</v>
      </c>
      <c r="F35" s="9">
        <f>F36+F37+F38+F39</f>
        <v>198263</v>
      </c>
    </row>
    <row r="36" spans="1:6" ht="31.5" customHeight="1" outlineLevel="4">
      <c r="A36" s="8" t="s">
        <v>26</v>
      </c>
      <c r="B36" s="23">
        <v>208</v>
      </c>
      <c r="C36" s="27" t="s">
        <v>62</v>
      </c>
      <c r="D36" s="5" t="s">
        <v>63</v>
      </c>
      <c r="E36" s="5" t="s">
        <v>6</v>
      </c>
      <c r="F36" s="9">
        <v>130083.91</v>
      </c>
    </row>
    <row r="37" spans="1:6" ht="66" customHeight="1" outlineLevel="4">
      <c r="A37" s="8" t="s">
        <v>27</v>
      </c>
      <c r="B37" s="19">
        <v>208</v>
      </c>
      <c r="C37" s="27" t="s">
        <v>62</v>
      </c>
      <c r="D37" s="5" t="s">
        <v>63</v>
      </c>
      <c r="E37" s="5" t="s">
        <v>7</v>
      </c>
      <c r="F37" s="9">
        <v>38949.35</v>
      </c>
    </row>
    <row r="38" spans="1:6" ht="42.75" customHeight="1" outlineLevel="4">
      <c r="A38" s="8" t="s">
        <v>51</v>
      </c>
      <c r="B38" s="23">
        <v>208</v>
      </c>
      <c r="C38" s="27" t="s">
        <v>62</v>
      </c>
      <c r="D38" s="5" t="s">
        <v>63</v>
      </c>
      <c r="E38" s="5" t="s">
        <v>41</v>
      </c>
      <c r="F38" s="9">
        <v>6433.9</v>
      </c>
    </row>
    <row r="39" spans="1:6" ht="43.5" customHeight="1" outlineLevel="4">
      <c r="A39" s="8" t="s">
        <v>29</v>
      </c>
      <c r="B39" s="19">
        <v>208</v>
      </c>
      <c r="C39" s="27" t="s">
        <v>62</v>
      </c>
      <c r="D39" s="5" t="s">
        <v>63</v>
      </c>
      <c r="E39" s="5" t="s">
        <v>8</v>
      </c>
      <c r="F39" s="9">
        <v>22795.84</v>
      </c>
    </row>
    <row r="40" spans="1:6" ht="43.5" customHeight="1" outlineLevel="1">
      <c r="A40" s="23" t="s">
        <v>64</v>
      </c>
      <c r="B40" s="23">
        <v>208</v>
      </c>
      <c r="C40" s="20" t="s">
        <v>65</v>
      </c>
      <c r="D40" s="21" t="s">
        <v>3</v>
      </c>
      <c r="E40" s="21" t="s">
        <v>4</v>
      </c>
      <c r="F40" s="25">
        <f>F41</f>
        <v>13200</v>
      </c>
    </row>
    <row r="41" spans="1:6" ht="21" customHeight="1" outlineLevel="3">
      <c r="A41" s="12" t="s">
        <v>107</v>
      </c>
      <c r="B41" s="23">
        <v>208</v>
      </c>
      <c r="C41" s="26" t="s">
        <v>67</v>
      </c>
      <c r="D41" s="21" t="s">
        <v>3</v>
      </c>
      <c r="E41" s="24" t="s">
        <v>4</v>
      </c>
      <c r="F41" s="25">
        <f>F43</f>
        <v>13200</v>
      </c>
    </row>
    <row r="42" spans="1:6" ht="26.25" customHeight="1" outlineLevel="3">
      <c r="A42" s="8" t="s">
        <v>66</v>
      </c>
      <c r="B42" s="19">
        <v>208</v>
      </c>
      <c r="C42" s="27" t="s">
        <v>67</v>
      </c>
      <c r="D42" s="11" t="s">
        <v>68</v>
      </c>
      <c r="E42" s="11" t="s">
        <v>4</v>
      </c>
      <c r="F42" s="9">
        <f>F43</f>
        <v>13200</v>
      </c>
    </row>
    <row r="43" spans="1:6" ht="45" customHeight="1" outlineLevel="4">
      <c r="A43" s="8" t="s">
        <v>29</v>
      </c>
      <c r="B43" s="23">
        <v>208</v>
      </c>
      <c r="C43" s="27" t="s">
        <v>67</v>
      </c>
      <c r="D43" s="5" t="s">
        <v>68</v>
      </c>
      <c r="E43" s="5" t="s">
        <v>8</v>
      </c>
      <c r="F43" s="9">
        <v>13200</v>
      </c>
    </row>
    <row r="44" spans="1:6" ht="15" customHeight="1" outlineLevel="1">
      <c r="A44" s="23" t="s">
        <v>13</v>
      </c>
      <c r="B44" s="19">
        <v>208</v>
      </c>
      <c r="C44" s="20" t="s">
        <v>69</v>
      </c>
      <c r="D44" s="21" t="s">
        <v>3</v>
      </c>
      <c r="E44" s="21" t="s">
        <v>4</v>
      </c>
      <c r="F44" s="25">
        <f>F45</f>
        <v>698949.44</v>
      </c>
    </row>
    <row r="45" spans="1:6" ht="18.75" customHeight="1" outlineLevel="2">
      <c r="A45" s="12" t="s">
        <v>36</v>
      </c>
      <c r="B45" s="23">
        <v>208</v>
      </c>
      <c r="C45" s="26" t="s">
        <v>70</v>
      </c>
      <c r="D45" s="21" t="s">
        <v>3</v>
      </c>
      <c r="E45" s="21" t="s">
        <v>4</v>
      </c>
      <c r="F45" s="25">
        <f>F50+F46+F48</f>
        <v>698949.44</v>
      </c>
    </row>
    <row r="46" spans="1:6" ht="51.75" customHeight="1" hidden="1" outlineLevel="2">
      <c r="A46" s="8" t="s">
        <v>71</v>
      </c>
      <c r="B46" s="19">
        <v>208</v>
      </c>
      <c r="C46" s="27" t="s">
        <v>70</v>
      </c>
      <c r="D46" s="5" t="s">
        <v>72</v>
      </c>
      <c r="E46" s="5" t="s">
        <v>4</v>
      </c>
      <c r="F46" s="25">
        <f>F47</f>
        <v>0</v>
      </c>
    </row>
    <row r="47" spans="1:6" ht="42" customHeight="1" hidden="1" outlineLevel="2">
      <c r="A47" s="8" t="s">
        <v>29</v>
      </c>
      <c r="B47" s="23">
        <v>208</v>
      </c>
      <c r="C47" s="27" t="s">
        <v>70</v>
      </c>
      <c r="D47" s="5" t="s">
        <v>72</v>
      </c>
      <c r="E47" s="5" t="s">
        <v>8</v>
      </c>
      <c r="F47" s="9">
        <v>0</v>
      </c>
    </row>
    <row r="48" spans="1:6" ht="39.75" customHeight="1" hidden="1" outlineLevel="2">
      <c r="A48" s="8" t="s">
        <v>74</v>
      </c>
      <c r="B48" s="19">
        <v>208</v>
      </c>
      <c r="C48" s="27" t="s">
        <v>70</v>
      </c>
      <c r="D48" s="5" t="s">
        <v>75</v>
      </c>
      <c r="E48" s="5" t="s">
        <v>4</v>
      </c>
      <c r="F48" s="9"/>
    </row>
    <row r="49" spans="1:6" ht="75.75" customHeight="1" hidden="1" outlineLevel="2">
      <c r="A49" s="8" t="s">
        <v>29</v>
      </c>
      <c r="B49" s="23">
        <v>208</v>
      </c>
      <c r="C49" s="27" t="s">
        <v>70</v>
      </c>
      <c r="D49" s="5" t="s">
        <v>75</v>
      </c>
      <c r="E49" s="5" t="s">
        <v>8</v>
      </c>
      <c r="F49" s="9"/>
    </row>
    <row r="50" spans="1:6" ht="232.5" customHeight="1" outlineLevel="3">
      <c r="A50" s="8" t="s">
        <v>108</v>
      </c>
      <c r="B50" s="19">
        <v>208</v>
      </c>
      <c r="C50" s="27" t="s">
        <v>70</v>
      </c>
      <c r="D50" s="5" t="s">
        <v>73</v>
      </c>
      <c r="E50" s="5" t="s">
        <v>4</v>
      </c>
      <c r="F50" s="9">
        <f>F51+F52</f>
        <v>698949.44</v>
      </c>
    </row>
    <row r="51" spans="1:6" ht="44.25" customHeight="1" outlineLevel="3">
      <c r="A51" s="8" t="s">
        <v>109</v>
      </c>
      <c r="B51" s="19">
        <v>208</v>
      </c>
      <c r="C51" s="27" t="s">
        <v>70</v>
      </c>
      <c r="D51" s="5" t="s">
        <v>73</v>
      </c>
      <c r="E51" s="5" t="s">
        <v>110</v>
      </c>
      <c r="F51" s="9">
        <v>20000</v>
      </c>
    </row>
    <row r="52" spans="1:6" ht="45" customHeight="1" outlineLevel="4">
      <c r="A52" s="8" t="s">
        <v>29</v>
      </c>
      <c r="B52" s="23">
        <v>208</v>
      </c>
      <c r="C52" s="27" t="s">
        <v>70</v>
      </c>
      <c r="D52" s="5" t="s">
        <v>73</v>
      </c>
      <c r="E52" s="5" t="s">
        <v>8</v>
      </c>
      <c r="F52" s="9">
        <v>678949.44</v>
      </c>
    </row>
    <row r="53" spans="1:6" ht="30" customHeight="1" outlineLevel="1">
      <c r="A53" s="23" t="s">
        <v>14</v>
      </c>
      <c r="B53" s="19">
        <v>208</v>
      </c>
      <c r="C53" s="20" t="s">
        <v>76</v>
      </c>
      <c r="D53" s="21" t="s">
        <v>3</v>
      </c>
      <c r="E53" s="21" t="s">
        <v>4</v>
      </c>
      <c r="F53" s="25">
        <f>F54+F59+F68</f>
        <v>6836829.3</v>
      </c>
    </row>
    <row r="54" spans="1:6" ht="15" customHeight="1" outlineLevel="2">
      <c r="A54" s="12" t="s">
        <v>15</v>
      </c>
      <c r="B54" s="23">
        <v>208</v>
      </c>
      <c r="C54" s="26" t="s">
        <v>77</v>
      </c>
      <c r="D54" s="21" t="s">
        <v>3</v>
      </c>
      <c r="E54" s="21" t="s">
        <v>4</v>
      </c>
      <c r="F54" s="25">
        <f>F55+F57</f>
        <v>155163.46000000002</v>
      </c>
    </row>
    <row r="55" spans="1:6" ht="127.5" outlineLevel="3">
      <c r="A55" s="8" t="s">
        <v>78</v>
      </c>
      <c r="B55" s="19">
        <v>208</v>
      </c>
      <c r="C55" s="27" t="s">
        <v>77</v>
      </c>
      <c r="D55" s="5" t="s">
        <v>79</v>
      </c>
      <c r="E55" s="5" t="s">
        <v>4</v>
      </c>
      <c r="F55" s="9">
        <f>F56</f>
        <v>126089.46</v>
      </c>
    </row>
    <row r="56" spans="1:6" ht="45" customHeight="1" outlineLevel="4">
      <c r="A56" s="8" t="s">
        <v>29</v>
      </c>
      <c r="B56" s="23">
        <v>208</v>
      </c>
      <c r="C56" s="27" t="s">
        <v>77</v>
      </c>
      <c r="D56" s="5" t="s">
        <v>79</v>
      </c>
      <c r="E56" s="5" t="s">
        <v>8</v>
      </c>
      <c r="F56" s="28">
        <v>126089.46</v>
      </c>
    </row>
    <row r="57" spans="1:6" ht="30.75" customHeight="1" outlineLevel="3">
      <c r="A57" s="8" t="s">
        <v>52</v>
      </c>
      <c r="B57" s="19">
        <v>208</v>
      </c>
      <c r="C57" s="27" t="s">
        <v>77</v>
      </c>
      <c r="D57" s="5" t="s">
        <v>80</v>
      </c>
      <c r="E57" s="5" t="s">
        <v>42</v>
      </c>
      <c r="F57" s="28">
        <f>F58</f>
        <v>29074</v>
      </c>
    </row>
    <row r="58" spans="1:6" ht="30" customHeight="1" outlineLevel="4">
      <c r="A58" s="8" t="s">
        <v>37</v>
      </c>
      <c r="B58" s="23">
        <v>208</v>
      </c>
      <c r="C58" s="27" t="s">
        <v>77</v>
      </c>
      <c r="D58" s="5" t="s">
        <v>80</v>
      </c>
      <c r="E58" s="5" t="s">
        <v>16</v>
      </c>
      <c r="F58" s="28">
        <v>29074</v>
      </c>
    </row>
    <row r="59" spans="1:6" ht="15" customHeight="1" outlineLevel="2">
      <c r="A59" s="12" t="s">
        <v>17</v>
      </c>
      <c r="B59" s="19">
        <v>208</v>
      </c>
      <c r="C59" s="26" t="s">
        <v>81</v>
      </c>
      <c r="D59" s="21" t="s">
        <v>3</v>
      </c>
      <c r="E59" s="21" t="s">
        <v>4</v>
      </c>
      <c r="F59" s="25">
        <f>F60+F62+F65</f>
        <v>2709273.37</v>
      </c>
    </row>
    <row r="60" spans="1:6" ht="93" customHeight="1" outlineLevel="3">
      <c r="A60" s="8" t="s">
        <v>82</v>
      </c>
      <c r="B60" s="23">
        <v>208</v>
      </c>
      <c r="C60" s="27" t="s">
        <v>81</v>
      </c>
      <c r="D60" s="5" t="s">
        <v>83</v>
      </c>
      <c r="E60" s="5" t="s">
        <v>4</v>
      </c>
      <c r="F60" s="9">
        <f>F61</f>
        <v>480239.66</v>
      </c>
    </row>
    <row r="61" spans="1:6" ht="45" customHeight="1" outlineLevel="4">
      <c r="A61" s="8" t="s">
        <v>29</v>
      </c>
      <c r="B61" s="19">
        <v>208</v>
      </c>
      <c r="C61" s="27" t="s">
        <v>81</v>
      </c>
      <c r="D61" s="5" t="s">
        <v>83</v>
      </c>
      <c r="E61" s="5" t="s">
        <v>8</v>
      </c>
      <c r="F61" s="9">
        <v>480239.66</v>
      </c>
    </row>
    <row r="62" spans="1:6" ht="30" customHeight="1" outlineLevel="3">
      <c r="A62" s="8" t="s">
        <v>84</v>
      </c>
      <c r="B62" s="23">
        <v>208</v>
      </c>
      <c r="C62" s="27" t="s">
        <v>81</v>
      </c>
      <c r="D62" s="5" t="s">
        <v>85</v>
      </c>
      <c r="E62" s="5" t="s">
        <v>4</v>
      </c>
      <c r="F62" s="9">
        <f>F63+F64</f>
        <v>2178236.71</v>
      </c>
    </row>
    <row r="63" spans="1:6" ht="40.5" customHeight="1" outlineLevel="3">
      <c r="A63" s="8" t="s">
        <v>51</v>
      </c>
      <c r="B63" s="19">
        <v>208</v>
      </c>
      <c r="C63" s="27" t="s">
        <v>81</v>
      </c>
      <c r="D63" s="5" t="s">
        <v>85</v>
      </c>
      <c r="E63" s="5" t="s">
        <v>41</v>
      </c>
      <c r="F63" s="9">
        <v>24860</v>
      </c>
    </row>
    <row r="64" spans="1:6" ht="45" customHeight="1" outlineLevel="4">
      <c r="A64" s="8" t="s">
        <v>29</v>
      </c>
      <c r="B64" s="23">
        <v>208</v>
      </c>
      <c r="C64" s="27" t="s">
        <v>81</v>
      </c>
      <c r="D64" s="5" t="s">
        <v>85</v>
      </c>
      <c r="E64" s="5" t="s">
        <v>8</v>
      </c>
      <c r="F64" s="29">
        <v>2153376.71</v>
      </c>
    </row>
    <row r="65" spans="1:6" ht="27" customHeight="1" outlineLevel="4">
      <c r="A65" s="8" t="s">
        <v>52</v>
      </c>
      <c r="B65" s="19">
        <v>208</v>
      </c>
      <c r="C65" s="27" t="s">
        <v>81</v>
      </c>
      <c r="D65" s="5" t="s">
        <v>80</v>
      </c>
      <c r="E65" s="5" t="s">
        <v>42</v>
      </c>
      <c r="F65" s="28">
        <f>F66+F67</f>
        <v>50797</v>
      </c>
    </row>
    <row r="66" spans="1:6" ht="30" customHeight="1" outlineLevel="4">
      <c r="A66" s="8" t="s">
        <v>37</v>
      </c>
      <c r="B66" s="23">
        <v>208</v>
      </c>
      <c r="C66" s="27" t="s">
        <v>81</v>
      </c>
      <c r="D66" s="5" t="s">
        <v>80</v>
      </c>
      <c r="E66" s="5" t="s">
        <v>16</v>
      </c>
      <c r="F66" s="28">
        <v>33724</v>
      </c>
    </row>
    <row r="67" spans="1:6" ht="14.25" customHeight="1" outlineLevel="4">
      <c r="A67" s="8" t="s">
        <v>43</v>
      </c>
      <c r="B67" s="19">
        <v>208</v>
      </c>
      <c r="C67" s="27" t="s">
        <v>81</v>
      </c>
      <c r="D67" s="5" t="s">
        <v>80</v>
      </c>
      <c r="E67" s="5" t="s">
        <v>9</v>
      </c>
      <c r="F67" s="9">
        <v>17073</v>
      </c>
    </row>
    <row r="68" spans="1:6" ht="15" customHeight="1" outlineLevel="2">
      <c r="A68" s="12" t="s">
        <v>18</v>
      </c>
      <c r="B68" s="23">
        <v>208</v>
      </c>
      <c r="C68" s="26" t="s">
        <v>86</v>
      </c>
      <c r="D68" s="21" t="s">
        <v>3</v>
      </c>
      <c r="E68" s="21" t="s">
        <v>4</v>
      </c>
      <c r="F68" s="25">
        <f>F69+F71+F73+F75+F77</f>
        <v>3972392.4699999997</v>
      </c>
    </row>
    <row r="69" spans="1:6" ht="28.5" customHeight="1" outlineLevel="2">
      <c r="A69" s="8" t="s">
        <v>87</v>
      </c>
      <c r="B69" s="19">
        <v>208</v>
      </c>
      <c r="C69" s="27" t="s">
        <v>86</v>
      </c>
      <c r="D69" s="5" t="s">
        <v>88</v>
      </c>
      <c r="E69" s="5" t="s">
        <v>4</v>
      </c>
      <c r="F69" s="9">
        <f>F70</f>
        <v>501212.82</v>
      </c>
    </row>
    <row r="70" spans="1:6" ht="48" customHeight="1" outlineLevel="2">
      <c r="A70" s="8" t="s">
        <v>29</v>
      </c>
      <c r="B70" s="23">
        <v>208</v>
      </c>
      <c r="C70" s="27" t="s">
        <v>86</v>
      </c>
      <c r="D70" s="5" t="s">
        <v>88</v>
      </c>
      <c r="E70" s="5" t="s">
        <v>8</v>
      </c>
      <c r="F70" s="9">
        <v>501212.82</v>
      </c>
    </row>
    <row r="71" spans="1:6" ht="30" customHeight="1" outlineLevel="3">
      <c r="A71" s="8" t="s">
        <v>91</v>
      </c>
      <c r="B71" s="19">
        <v>208</v>
      </c>
      <c r="C71" s="27" t="s">
        <v>86</v>
      </c>
      <c r="D71" s="5" t="s">
        <v>92</v>
      </c>
      <c r="E71" s="5" t="s">
        <v>4</v>
      </c>
      <c r="F71" s="9">
        <f>F72</f>
        <v>691356.71</v>
      </c>
    </row>
    <row r="72" spans="1:6" ht="41.25" customHeight="1" outlineLevel="4">
      <c r="A72" s="8" t="s">
        <v>29</v>
      </c>
      <c r="B72" s="23">
        <v>208</v>
      </c>
      <c r="C72" s="27" t="s">
        <v>86</v>
      </c>
      <c r="D72" s="5" t="s">
        <v>92</v>
      </c>
      <c r="E72" s="5" t="s">
        <v>8</v>
      </c>
      <c r="F72" s="9">
        <v>691356.71</v>
      </c>
    </row>
    <row r="73" spans="1:6" ht="18.75" customHeight="1" outlineLevel="3">
      <c r="A73" s="8" t="s">
        <v>89</v>
      </c>
      <c r="B73" s="19">
        <v>208</v>
      </c>
      <c r="C73" s="27" t="s">
        <v>86</v>
      </c>
      <c r="D73" s="5" t="s">
        <v>93</v>
      </c>
      <c r="E73" s="5" t="s">
        <v>4</v>
      </c>
      <c r="F73" s="9">
        <f>F74</f>
        <v>2534482.94</v>
      </c>
    </row>
    <row r="74" spans="1:6" ht="41.25" customHeight="1" outlineLevel="4">
      <c r="A74" s="8" t="s">
        <v>29</v>
      </c>
      <c r="B74" s="23">
        <v>208</v>
      </c>
      <c r="C74" s="27" t="s">
        <v>86</v>
      </c>
      <c r="D74" s="5" t="s">
        <v>93</v>
      </c>
      <c r="E74" s="5" t="s">
        <v>8</v>
      </c>
      <c r="F74" s="30">
        <v>2534482.94</v>
      </c>
    </row>
    <row r="75" spans="1:6" ht="25.5" customHeight="1" outlineLevel="3">
      <c r="A75" s="8" t="s">
        <v>111</v>
      </c>
      <c r="B75" s="19">
        <v>208</v>
      </c>
      <c r="C75" s="27" t="s">
        <v>86</v>
      </c>
      <c r="D75" s="5" t="s">
        <v>90</v>
      </c>
      <c r="E75" s="5" t="s">
        <v>4</v>
      </c>
      <c r="F75" s="9">
        <f>F76</f>
        <v>50000</v>
      </c>
    </row>
    <row r="76" spans="1:6" ht="41.25" customHeight="1" outlineLevel="4">
      <c r="A76" s="8" t="s">
        <v>29</v>
      </c>
      <c r="B76" s="23">
        <v>208</v>
      </c>
      <c r="C76" s="27" t="s">
        <v>86</v>
      </c>
      <c r="D76" s="5" t="s">
        <v>90</v>
      </c>
      <c r="E76" s="5" t="s">
        <v>8</v>
      </c>
      <c r="F76" s="9">
        <v>50000</v>
      </c>
    </row>
    <row r="77" spans="1:6" ht="31.5" customHeight="1" outlineLevel="4">
      <c r="A77" s="8" t="s">
        <v>52</v>
      </c>
      <c r="B77" s="19">
        <v>208</v>
      </c>
      <c r="C77" s="27" t="s">
        <v>86</v>
      </c>
      <c r="D77" s="5" t="s">
        <v>80</v>
      </c>
      <c r="E77" s="5" t="s">
        <v>42</v>
      </c>
      <c r="F77" s="9">
        <f>F78+F79+F80</f>
        <v>195340</v>
      </c>
    </row>
    <row r="78" spans="1:6" ht="30" customHeight="1" outlineLevel="4">
      <c r="A78" s="8" t="s">
        <v>37</v>
      </c>
      <c r="B78" s="23">
        <v>208</v>
      </c>
      <c r="C78" s="27" t="s">
        <v>86</v>
      </c>
      <c r="D78" s="5" t="s">
        <v>80</v>
      </c>
      <c r="E78" s="5" t="s">
        <v>16</v>
      </c>
      <c r="F78" s="9">
        <v>4320</v>
      </c>
    </row>
    <row r="79" spans="1:6" ht="15" customHeight="1" outlineLevel="4">
      <c r="A79" s="8" t="s">
        <v>43</v>
      </c>
      <c r="B79" s="19">
        <v>208</v>
      </c>
      <c r="C79" s="27" t="s">
        <v>86</v>
      </c>
      <c r="D79" s="5" t="s">
        <v>80</v>
      </c>
      <c r="E79" s="5" t="s">
        <v>9</v>
      </c>
      <c r="F79" s="9">
        <v>21020</v>
      </c>
    </row>
    <row r="80" spans="1:6" s="6" customFormat="1" ht="18.75" customHeight="1" outlineLevel="5">
      <c r="A80" s="13" t="s">
        <v>30</v>
      </c>
      <c r="B80" s="23">
        <v>208</v>
      </c>
      <c r="C80" s="31" t="s">
        <v>86</v>
      </c>
      <c r="D80" s="32" t="s">
        <v>80</v>
      </c>
      <c r="E80" s="32" t="s">
        <v>10</v>
      </c>
      <c r="F80" s="9">
        <v>170000</v>
      </c>
    </row>
    <row r="81" spans="1:6" ht="15" customHeight="1" outlineLevel="1">
      <c r="A81" s="23" t="s">
        <v>19</v>
      </c>
      <c r="B81" s="19">
        <v>208</v>
      </c>
      <c r="C81" s="20" t="s">
        <v>94</v>
      </c>
      <c r="D81" s="21" t="s">
        <v>3</v>
      </c>
      <c r="E81" s="21" t="s">
        <v>4</v>
      </c>
      <c r="F81" s="25">
        <f>F82</f>
        <v>431268.01</v>
      </c>
    </row>
    <row r="82" spans="1:6" ht="15" customHeight="1" outlineLevel="2">
      <c r="A82" s="23" t="s">
        <v>20</v>
      </c>
      <c r="B82" s="23">
        <v>208</v>
      </c>
      <c r="C82" s="20" t="s">
        <v>95</v>
      </c>
      <c r="D82" s="21" t="s">
        <v>3</v>
      </c>
      <c r="E82" s="21" t="s">
        <v>4</v>
      </c>
      <c r="F82" s="25">
        <f>F83</f>
        <v>431268.01</v>
      </c>
    </row>
    <row r="83" spans="1:6" ht="102" outlineLevel="3">
      <c r="A83" s="8" t="s">
        <v>96</v>
      </c>
      <c r="B83" s="19">
        <v>208</v>
      </c>
      <c r="C83" s="27" t="s">
        <v>95</v>
      </c>
      <c r="D83" s="5" t="s">
        <v>97</v>
      </c>
      <c r="E83" s="5" t="s">
        <v>4</v>
      </c>
      <c r="F83" s="9">
        <f>F84</f>
        <v>431268.01</v>
      </c>
    </row>
    <row r="84" spans="1:6" ht="14.25" customHeight="1" outlineLevel="4">
      <c r="A84" s="8" t="s">
        <v>32</v>
      </c>
      <c r="B84" s="23">
        <v>208</v>
      </c>
      <c r="C84" s="27" t="s">
        <v>95</v>
      </c>
      <c r="D84" s="5" t="s">
        <v>97</v>
      </c>
      <c r="E84" s="5" t="s">
        <v>11</v>
      </c>
      <c r="F84" s="9">
        <v>431268.01</v>
      </c>
    </row>
    <row r="85" spans="1:6" ht="15" customHeight="1" outlineLevel="1">
      <c r="A85" s="23" t="s">
        <v>21</v>
      </c>
      <c r="B85" s="19">
        <v>208</v>
      </c>
      <c r="C85" s="20" t="s">
        <v>98</v>
      </c>
      <c r="D85" s="21" t="s">
        <v>3</v>
      </c>
      <c r="E85" s="21" t="s">
        <v>4</v>
      </c>
      <c r="F85" s="25">
        <f>F86</f>
        <v>64010.28</v>
      </c>
    </row>
    <row r="86" spans="1:6" ht="15" customHeight="1" outlineLevel="2">
      <c r="A86" s="12" t="s">
        <v>22</v>
      </c>
      <c r="B86" s="23">
        <v>208</v>
      </c>
      <c r="C86" s="26" t="s">
        <v>99</v>
      </c>
      <c r="D86" s="21" t="s">
        <v>3</v>
      </c>
      <c r="E86" s="21" t="s">
        <v>4</v>
      </c>
      <c r="F86" s="25">
        <f>F87</f>
        <v>64010.28</v>
      </c>
    </row>
    <row r="87" spans="1:6" ht="30" customHeight="1" outlineLevel="3">
      <c r="A87" s="8" t="s">
        <v>112</v>
      </c>
      <c r="B87" s="19">
        <v>208</v>
      </c>
      <c r="C87" s="27" t="s">
        <v>99</v>
      </c>
      <c r="D87" s="5" t="s">
        <v>100</v>
      </c>
      <c r="E87" s="5" t="s">
        <v>4</v>
      </c>
      <c r="F87" s="9">
        <f>F88</f>
        <v>64010.28</v>
      </c>
    </row>
    <row r="88" spans="1:6" ht="25.5" outlineLevel="4">
      <c r="A88" s="8" t="s">
        <v>38</v>
      </c>
      <c r="B88" s="23">
        <v>208</v>
      </c>
      <c r="C88" s="27" t="s">
        <v>99</v>
      </c>
      <c r="D88" s="5" t="s">
        <v>100</v>
      </c>
      <c r="E88" s="5" t="s">
        <v>23</v>
      </c>
      <c r="F88" s="9">
        <v>64010.28</v>
      </c>
    </row>
    <row r="89" spans="1:6" ht="15" customHeight="1" hidden="1" outlineLevel="5">
      <c r="A89" s="23" t="s">
        <v>113</v>
      </c>
      <c r="B89" s="23"/>
      <c r="C89" s="23"/>
      <c r="D89" s="5" t="s">
        <v>114</v>
      </c>
      <c r="E89" s="5" t="s">
        <v>23</v>
      </c>
      <c r="F89" s="33">
        <v>52500</v>
      </c>
    </row>
    <row r="90" spans="1:6" ht="12.75" customHeight="1" collapsed="1">
      <c r="A90" s="37" t="s">
        <v>24</v>
      </c>
      <c r="B90" s="37"/>
      <c r="C90" s="37"/>
      <c r="D90" s="37"/>
      <c r="E90" s="37"/>
      <c r="F90" s="34">
        <f>F6</f>
        <v>10369827.45</v>
      </c>
    </row>
    <row r="91" spans="1:6" ht="12.75" customHeight="1">
      <c r="A91" s="35"/>
      <c r="B91" s="35"/>
      <c r="C91" s="35"/>
      <c r="D91" s="35"/>
      <c r="E91" s="35"/>
      <c r="F91" s="16"/>
    </row>
    <row r="92" spans="1:6" ht="15" customHeight="1">
      <c r="A92" s="38"/>
      <c r="B92" s="38"/>
      <c r="C92" s="38"/>
      <c r="D92" s="38"/>
      <c r="E92" s="38"/>
      <c r="F92" s="38"/>
    </row>
    <row r="95" ht="12.75">
      <c r="A95" s="2" t="s">
        <v>115</v>
      </c>
    </row>
  </sheetData>
  <sheetProtection/>
  <mergeCells count="5">
    <mergeCell ref="A4:F4"/>
    <mergeCell ref="A90:E90"/>
    <mergeCell ref="A92:F92"/>
    <mergeCell ref="D2:F2"/>
    <mergeCell ref="D3:F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2020-04-01T06:05:13Z</cp:lastPrinted>
  <dcterms:created xsi:type="dcterms:W3CDTF">2016-09-06T13:05:40Z</dcterms:created>
  <dcterms:modified xsi:type="dcterms:W3CDTF">2020-04-01T06:06:38Z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