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60" windowWidth="18195" windowHeight="11835"/>
  </bookViews>
  <sheets>
    <sheet name="приложение 1" sheetId="2" r:id="rId1"/>
    <sheet name="Лист3" sheetId="3" r:id="rId2"/>
  </sheets>
  <calcPr calcId="124519"/>
</workbook>
</file>

<file path=xl/calcChain.xml><?xml version="1.0" encoding="utf-8"?>
<calcChain xmlns="http://schemas.openxmlformats.org/spreadsheetml/2006/main">
  <c r="C49" i="2"/>
  <c r="C48" s="1"/>
  <c r="E52"/>
  <c r="E49" s="1"/>
  <c r="E48" s="1"/>
  <c r="D52"/>
  <c r="D49" s="1"/>
  <c r="D48" s="1"/>
  <c r="C52"/>
  <c r="E46"/>
  <c r="D46"/>
  <c r="E45"/>
  <c r="D45"/>
  <c r="E44"/>
  <c r="D44"/>
  <c r="E42"/>
  <c r="D42"/>
  <c r="E41"/>
  <c r="E38" s="1"/>
  <c r="D41"/>
  <c r="D38" s="1"/>
  <c r="E33"/>
  <c r="D33"/>
  <c r="E28"/>
  <c r="D28"/>
  <c r="E27"/>
  <c r="D27"/>
  <c r="E22"/>
  <c r="D22"/>
  <c r="E21"/>
  <c r="D21"/>
  <c r="E8"/>
  <c r="E7" s="1"/>
  <c r="D8"/>
  <c r="D7"/>
  <c r="D6" l="1"/>
  <c r="D5" s="1"/>
  <c r="D54" s="1"/>
  <c r="E6"/>
  <c r="E5" s="1"/>
  <c r="E54" s="1"/>
  <c r="C46" l="1"/>
  <c r="C45" s="1"/>
  <c r="C44" s="1"/>
  <c r="C42"/>
  <c r="C41" s="1"/>
  <c r="C38" s="1"/>
  <c r="C33"/>
  <c r="C28"/>
  <c r="C22"/>
  <c r="C8"/>
  <c r="C7" s="1"/>
  <c r="C27" l="1"/>
  <c r="C21" s="1"/>
  <c r="C6" l="1"/>
  <c r="C5" s="1"/>
  <c r="C54" s="1"/>
</calcChain>
</file>

<file path=xl/sharedStrings.xml><?xml version="1.0" encoding="utf-8"?>
<sst xmlns="http://schemas.openxmlformats.org/spreadsheetml/2006/main" count="109" uniqueCount="106">
  <si>
    <t>Код бюджетной классификации Российской Федерации</t>
  </si>
  <si>
    <t>Наименование доходов</t>
  </si>
  <si>
    <t>Сумма</t>
  </si>
  <si>
    <t>000 8 50 00000 00 0000 000</t>
  </si>
  <si>
    <t>Доходы бюджета –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</si>
  <si>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</si>
  <si>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</si>
  <si>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</si>
  <si>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</si>
  <si>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</si>
  <si>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</si>
  <si>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</si>
  <si>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</si>
  <si>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</si>
  <si>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</si>
  <si>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</si>
  <si>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</si>
  <si>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000 1 06 00000 00 0000 000</t>
  </si>
  <si>
    <t>НАЛОГИ НА ИМУЩЕСТВО</t>
  </si>
  <si>
    <t>000 1 06 01000 00 0000 110</t>
  </si>
  <si>
    <t xml:space="preserve"> Налог на имущество физических лиц</t>
  </si>
  <si>
    <t>000 1 06 01030 10 0000 110</t>
  </si>
  <si>
    <t xml:space="preserve">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</si>
  <si>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000 1 06 06000 00 0000 110</t>
  </si>
  <si>
    <t xml:space="preserve"> Земельный налог</t>
  </si>
  <si>
    <t>000 1 06 06030 03 0000 110</t>
  </si>
  <si>
    <t xml:space="preserve"> Земельный налог с организаций</t>
  </si>
  <si>
    <t>000 1 06 06033 10 0000 110</t>
  </si>
  <si>
    <t xml:space="preserve"> Земельный налог с организаций, обладающих земельным участком, расположенным в границах сельских  поселений</t>
  </si>
  <si>
    <t>000 1 06 06040 00 0000 110</t>
  </si>
  <si>
    <t xml:space="preserve">  Земельный налог с физических лиц</t>
  </si>
  <si>
    <t>000 1 06 06043 10 0000 110</t>
  </si>
  <si>
    <t xml:space="preserve">  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</si>
  <si>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</si>
  <si>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</si>
  <si>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</si>
  <si>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</si>
  <si>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</si>
  <si>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</si>
  <si>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</si>
  <si>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</si>
  <si>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</si>
  <si>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</si>
  <si>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000 1 11 09045 10 0000 120</t>
  </si>
  <si>
    <t>Прочие поступления от использования имущества, находящегося в собственности поселений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</si>
  <si>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000 2 00 00000 00 0000 000</t>
  </si>
  <si>
    <t>БЕЗВОЗМЕЗДНЫЕ ПОСТУПЛЕНИЯ</t>
  </si>
  <si>
    <t>000 2 02 00000 00 0000 000</t>
  </si>
  <si>
    <t xml:space="preserve">БЕЗВОЗМЕЗДНЫЕ ПОСТУПЛЕНИЯ ОТ ДРУГИХ БЮДЖЕТОВ БЮДЖЕТНОЙ СИСТЕМЫ РОССИЙСКОЙ ФЕДЕРАЦИИ </t>
  </si>
  <si>
    <t>000 2 02 30000 00 0000 150</t>
  </si>
  <si>
    <t xml:space="preserve">Субвенции бюджетам бюджетной системы Российской Федерации </t>
  </si>
  <si>
    <t>000 2 02 35118 10 0000 150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</si>
  <si>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</si>
  <si>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000 2 02 40000 00 0000 150</t>
  </si>
  <si>
    <t>Иные межбюджетные трансферты</t>
  </si>
  <si>
    <t>000 2 02 40014 10 0000 150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</si>
  <si>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</si>
  <si>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ИТОГО ДОХОДОВ</t>
  </si>
  <si>
    <t>2020 г.</t>
  </si>
  <si>
    <t xml:space="preserve">000 1 13 00000 00 0000 000 </t>
  </si>
  <si>
    <t>000 1 13 02060 00 0000 130</t>
  </si>
  <si>
    <t>000 1 13 02065 10 0000 130</t>
  </si>
  <si>
    <t>000 1 13 02000 00 0000 130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</si>
  <si>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</si>
  <si>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</si>
  <si>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поселений</t>
  </si>
  <si>
    <t>ДОХОДЫ ОТ ОКАЗАНИЯ ПЛАТНЫХ УСЛУГ (РАБОТ) И КОМПЕНСАЦИИ ЗАТРАТ ГОСУДАРСТВА</t>
  </si>
  <si>
    <t>2021 г.</t>
  </si>
  <si>
    <t>2022 г.</t>
  </si>
  <si>
    <t>Прогнозируемые доходы Новодарковичского сельского поселения на 2020 год и на плановый период 2021 и 2022 годы</t>
  </si>
  <si>
    <t>Приложение №1 к решению Новодарковичского сельского Совета народных депутатов от "30" января 2020г. № 4-25-2</t>
  </si>
  <si>
    <t>000 1 01 02010 01 1000 110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</si>
  <si>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платежа, прерасчеты, недоимка и задолженность по соответствующему платежу, в том числе по отмененному)</t>
  </si>
  <si>
    <t>000 1 01 02010 01 2100 110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</si>
  <si>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</si>
  <si>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000 1 01 02010 01 3000 110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</si>
  <si>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</si>
  <si>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</si>
  <si>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платежа (перерасчеты, недоимка и задолженность по соответствующему платежу, в том числе по отмененному)</t>
  </si>
  <si>
    <t>000 1 01 02020 01 2100 110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</si>
  <si>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платежа (пени по соответствующему платежу)</t>
  </si>
  <si>
    <t>000 1 01 02020 01 3000 110</t>
  </si>
  <si>
    <t>000 1 01 02030 01 1000 110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</si>
  <si>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платежа ( перерасчеты, недоимка и задолженность по соответствующему платежу, в том числе по отмененному)</t>
  </si>
  <si>
    <t>000 1 01 02030 01 2100 110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</si>
  <si>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</si>
  <si>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</si>
  <si>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</si>
  <si>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000 1 06 01030 10 1000 110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</si>
  <si>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 (суммы платежа ( перерасчеты, недоимка и задолженность по соответствующему платежу, в том числе по отмененному)</t>
  </si>
  <si>
    <t>000 1 06 01030 10 2100 110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</si>
  <si>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</si>
  <si>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000 1 06 01030 10 4000 110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</si>
  <si>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</si>
  <si>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000 1 06 06033 10 2100 110</t>
  </si>
  <si>
    <t>Земельный налог с организаций, обладающих земельным участком, расположенным в границах сельских  поселений  (суммы платежа ( перерасчеты, недоимка и задолженность по соответствующему платежу, в том числе по отмененному)</t>
  </si>
  <si>
    <t>000 1 06 06033 10 1000 110</t>
  </si>
  <si>
    <t>Земельный налог с организаций, обладающих земельным участком, расположенным в границах сельских  поселений (пени по соответствующему платежу)</t>
  </si>
  <si>
    <t>000 1 06 06033 10 3000 110</t>
  </si>
  <si>
    <t>Земельный налог с организаций, обладающих земельным участком, расположенным в границах сельских  поселений (суммы денежных взысканий (штрафов) по соответствующему платежу согласно законодательству Российской Федерации)</t>
  </si>
  <si>
    <t>000 1 06 06043 10 1000 110</t>
  </si>
  <si>
    <t>000 1 06 06043 10 2100 110</t>
  </si>
  <si>
    <t>000 1 06 06043 10 3000 110</t>
  </si>
  <si>
    <t>Земельный налог с физических лиц, обладающих земельным участком, расположенным в границах сельских поселений  (суммы денежных взысканий (штрафов) по соответствующему платежу согласно законодательству Российской Федерации)</t>
  </si>
  <si>
    <t>Земельный налог с физических лиц, обладающих земельным участком, расположенным в границах сельских поселений  (пени по соответствующему платежу)</t>
  </si>
  <si>
    <t>Земельный налог с физических лиц, обладающих земельным участком, расположенным в границах сельских поселений  (суммы платежа ( перерасчеты, недоимка и задолженность по соответствующему платежу, в том числе по отмененному)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</si>
</sst>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wrapText="1"/>
    </xf>
    <xf numFmtId="49" fontId="2" fillId="0" borderId="1" xfId="0" applyNumberFormat="1" applyFont="1" applyBorder="1" applyAlignment="1">
      <alignment vertical="center" wrapText="1"/>
    </xf>
    <xf numFmtId="0" fontId="2" fillId="0" borderId="3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5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topLeftCell="A33" workbookViewId="0">
      <selection activeCell="E35" sqref="E35:E37"/>
    </sheetView>
  </sheetViews>
  <sheetFormatPr defaultRowHeight="15"/>
  <cols>
    <col min="1" max="1" width="27.5703125" customWidth="1"/>
    <col min="2" max="2" width="40.140625" customWidth="1"/>
    <col min="3" max="3" width="14.42578125" customWidth="1"/>
    <col min="4" max="4" width="15.85546875" customWidth="1"/>
    <col min="5" max="5" width="15.5703125" customWidth="1"/>
  </cols>
  <sheetData>
    <row r="1" spans="1:5" ht="56.25" customHeight="1">
      <c r="B1" s="5"/>
      <c r="C1" s="12"/>
      <c r="D1" s="17" t="s">
        <v>70</v>
      </c>
      <c r="E1" s="17"/>
    </row>
    <row r="2" spans="1:5" ht="39" customHeight="1">
      <c r="A2" s="16" t="s">
        <v>69</v>
      </c>
      <c r="B2" s="16"/>
      <c r="C2" s="16"/>
      <c r="D2" s="16"/>
      <c r="E2" s="16"/>
    </row>
    <row r="3" spans="1:5" ht="99" customHeight="1">
      <c r="A3" s="15" t="s">
        <v>0</v>
      </c>
      <c r="B3" s="15" t="s">
        <v>1</v>
      </c>
      <c r="C3" s="6" t="s">
        <v>2</v>
      </c>
      <c r="D3" s="6" t="s">
        <v>2</v>
      </c>
      <c r="E3" s="7" t="s">
        <v>2</v>
      </c>
    </row>
    <row r="4" spans="1:5" ht="15.75">
      <c r="A4" s="15"/>
      <c r="B4" s="15"/>
      <c r="C4" s="6" t="s">
        <v>58</v>
      </c>
      <c r="D4" s="6" t="s">
        <v>67</v>
      </c>
      <c r="E4" s="8" t="s">
        <v>68</v>
      </c>
    </row>
    <row r="5" spans="1:5" ht="31.5">
      <c r="A5" s="1" t="s">
        <v>3</v>
      </c>
      <c r="B5" s="2" t="s">
        <v>4</v>
      </c>
      <c r="C5" s="9">
        <f>C6+C48</f>
        <v>9734887.75</v>
      </c>
      <c r="D5" s="9">
        <f>D6+D48</f>
        <v>13072903.18</v>
      </c>
      <c r="E5" s="9">
        <f>E6+E48</f>
        <v>15247129.57</v>
      </c>
    </row>
    <row r="6" spans="1:5" ht="31.5">
      <c r="A6" s="1" t="s">
        <v>5</v>
      </c>
      <c r="B6" s="1" t="s">
        <v>6</v>
      </c>
      <c r="C6" s="9">
        <f>C7+C21+C38+C44</f>
        <v>8283319</v>
      </c>
      <c r="D6" s="9">
        <f>D7+D21+D38+D44</f>
        <v>8391858</v>
      </c>
      <c r="E6" s="9">
        <f>E7+E21+E38+E44</f>
        <v>8554847</v>
      </c>
    </row>
    <row r="7" spans="1:5" ht="31.5">
      <c r="A7" s="1" t="s">
        <v>7</v>
      </c>
      <c r="B7" s="1" t="s">
        <v>8</v>
      </c>
      <c r="C7" s="9">
        <f>C8</f>
        <v>770260</v>
      </c>
      <c r="D7" s="9">
        <f>D8</f>
        <v>828799</v>
      </c>
      <c r="E7" s="9">
        <f>E8</f>
        <v>891788</v>
      </c>
    </row>
    <row r="8" spans="1:5" ht="31.5">
      <c r="A8" s="3" t="s">
        <v>9</v>
      </c>
      <c r="B8" s="3" t="s">
        <v>10</v>
      </c>
      <c r="C8" s="10">
        <f>C9+C13+C17</f>
        <v>770260</v>
      </c>
      <c r="D8" s="10">
        <f>D9+D13+D17</f>
        <v>828799</v>
      </c>
      <c r="E8" s="10">
        <f>E9+E13+E17</f>
        <v>891788</v>
      </c>
    </row>
    <row r="9" spans="1:5" ht="126">
      <c r="A9" s="3" t="s">
        <v>11</v>
      </c>
      <c r="B9" s="3" t="s">
        <v>12</v>
      </c>
      <c r="C9" s="10">
        <v>716350</v>
      </c>
      <c r="D9" s="10">
        <v>774889</v>
      </c>
      <c r="E9" s="10">
        <v>837878</v>
      </c>
    </row>
    <row r="10" spans="1:5" ht="175.5" customHeight="1">
      <c r="A10" s="13" t="s">
        <v>71</v>
      </c>
      <c r="B10" s="4" t="s">
        <v>72</v>
      </c>
      <c r="C10" s="10">
        <v>708350</v>
      </c>
      <c r="D10" s="10">
        <v>766889</v>
      </c>
      <c r="E10" s="10">
        <v>829878</v>
      </c>
    </row>
    <row r="11" spans="1:5" ht="141.75">
      <c r="A11" s="13" t="s">
        <v>73</v>
      </c>
      <c r="B11" s="4" t="s">
        <v>74</v>
      </c>
      <c r="C11" s="10">
        <v>5000</v>
      </c>
      <c r="D11" s="10">
        <v>5000</v>
      </c>
      <c r="E11" s="10">
        <v>5000</v>
      </c>
    </row>
    <row r="12" spans="1:5" ht="191.25" customHeight="1">
      <c r="A12" s="13" t="s">
        <v>75</v>
      </c>
      <c r="B12" s="14" t="s">
        <v>76</v>
      </c>
      <c r="C12" s="10">
        <v>3000</v>
      </c>
      <c r="D12" s="10">
        <v>3000</v>
      </c>
      <c r="E12" s="10">
        <v>3000</v>
      </c>
    </row>
    <row r="13" spans="1:5" ht="191.25" customHeight="1">
      <c r="A13" s="3" t="s">
        <v>13</v>
      </c>
      <c r="B13" s="4" t="s">
        <v>14</v>
      </c>
      <c r="C13" s="10">
        <v>47800</v>
      </c>
      <c r="D13" s="10">
        <v>47800</v>
      </c>
      <c r="E13" s="10">
        <v>47800</v>
      </c>
    </row>
    <row r="14" spans="1:5" ht="240.75" customHeight="1">
      <c r="A14" s="3" t="s">
        <v>77</v>
      </c>
      <c r="B14" s="4" t="s">
        <v>78</v>
      </c>
      <c r="C14" s="10">
        <v>47700</v>
      </c>
      <c r="D14" s="10">
        <v>47700</v>
      </c>
      <c r="E14" s="10">
        <v>47700</v>
      </c>
    </row>
    <row r="15" spans="1:5" ht="220.5">
      <c r="A15" s="3" t="s">
        <v>79</v>
      </c>
      <c r="B15" s="4" t="s">
        <v>80</v>
      </c>
      <c r="C15" s="10">
        <v>50</v>
      </c>
      <c r="D15" s="10">
        <v>50</v>
      </c>
      <c r="E15" s="10">
        <v>50</v>
      </c>
    </row>
    <row r="16" spans="1:5" ht="246.75" customHeight="1">
      <c r="A16" s="3" t="s">
        <v>81</v>
      </c>
      <c r="B16" s="4" t="s">
        <v>85</v>
      </c>
      <c r="C16" s="10">
        <v>50</v>
      </c>
      <c r="D16" s="10">
        <v>50</v>
      </c>
      <c r="E16" s="10">
        <v>50</v>
      </c>
    </row>
    <row r="17" spans="1:5" ht="78.75">
      <c r="A17" s="3" t="s">
        <v>15</v>
      </c>
      <c r="B17" s="3" t="s">
        <v>16</v>
      </c>
      <c r="C17" s="10">
        <v>6110</v>
      </c>
      <c r="D17" s="10">
        <v>6110</v>
      </c>
      <c r="E17" s="10">
        <v>6110</v>
      </c>
    </row>
    <row r="18" spans="1:5" ht="126">
      <c r="A18" s="3" t="s">
        <v>82</v>
      </c>
      <c r="B18" s="3" t="s">
        <v>83</v>
      </c>
      <c r="C18" s="10">
        <v>5940</v>
      </c>
      <c r="D18" s="10">
        <v>5940</v>
      </c>
      <c r="E18" s="10">
        <v>5940</v>
      </c>
    </row>
    <row r="19" spans="1:5" ht="94.5">
      <c r="A19" s="3" t="s">
        <v>84</v>
      </c>
      <c r="B19" s="3" t="s">
        <v>86</v>
      </c>
      <c r="C19" s="10">
        <v>30</v>
      </c>
      <c r="D19" s="10">
        <v>30</v>
      </c>
      <c r="E19" s="10">
        <v>30</v>
      </c>
    </row>
    <row r="20" spans="1:5" ht="141.75">
      <c r="A20" s="3" t="s">
        <v>82</v>
      </c>
      <c r="B20" s="3" t="s">
        <v>87</v>
      </c>
      <c r="C20" s="10">
        <v>140</v>
      </c>
      <c r="D20" s="10">
        <v>140</v>
      </c>
      <c r="E20" s="10">
        <v>140</v>
      </c>
    </row>
    <row r="21" spans="1:5" ht="31.5">
      <c r="A21" s="1" t="s">
        <v>17</v>
      </c>
      <c r="B21" s="1" t="s">
        <v>18</v>
      </c>
      <c r="C21" s="9">
        <f>C27+C22</f>
        <v>6810000</v>
      </c>
      <c r="D21" s="9">
        <f>D27+D22</f>
        <v>6860000</v>
      </c>
      <c r="E21" s="9">
        <f>E27+E22</f>
        <v>6960000</v>
      </c>
    </row>
    <row r="22" spans="1:5" ht="31.5">
      <c r="A22" s="3" t="s">
        <v>19</v>
      </c>
      <c r="B22" s="3" t="s">
        <v>20</v>
      </c>
      <c r="C22" s="10">
        <f>C23</f>
        <v>1960000</v>
      </c>
      <c r="D22" s="10">
        <f>D23</f>
        <v>1960000</v>
      </c>
      <c r="E22" s="10">
        <f>E23</f>
        <v>1960000</v>
      </c>
    </row>
    <row r="23" spans="1:5" ht="78" customHeight="1">
      <c r="A23" s="3" t="s">
        <v>21</v>
      </c>
      <c r="B23" s="3" t="s">
        <v>22</v>
      </c>
      <c r="C23" s="10">
        <v>1960000</v>
      </c>
      <c r="D23" s="10">
        <v>1960000</v>
      </c>
      <c r="E23" s="10">
        <v>1960000</v>
      </c>
    </row>
    <row r="24" spans="1:5" ht="126">
      <c r="A24" s="3" t="s">
        <v>88</v>
      </c>
      <c r="B24" s="3" t="s">
        <v>89</v>
      </c>
      <c r="C24" s="10">
        <v>1939926</v>
      </c>
      <c r="D24" s="10">
        <v>1939926</v>
      </c>
      <c r="E24" s="10">
        <v>1939926</v>
      </c>
    </row>
    <row r="25" spans="1:5" ht="94.5">
      <c r="A25" s="3" t="s">
        <v>90</v>
      </c>
      <c r="B25" s="3" t="s">
        <v>91</v>
      </c>
      <c r="C25" s="10">
        <v>20000</v>
      </c>
      <c r="D25" s="10">
        <v>20000</v>
      </c>
      <c r="E25" s="10">
        <v>20000</v>
      </c>
    </row>
    <row r="26" spans="1:5" ht="78.75">
      <c r="A26" s="3" t="s">
        <v>92</v>
      </c>
      <c r="B26" s="3" t="s">
        <v>93</v>
      </c>
      <c r="C26" s="10">
        <v>74</v>
      </c>
      <c r="D26" s="10">
        <v>74</v>
      </c>
      <c r="E26" s="10">
        <v>74</v>
      </c>
    </row>
    <row r="27" spans="1:5" ht="31.5">
      <c r="A27" s="3" t="s">
        <v>23</v>
      </c>
      <c r="B27" s="3" t="s">
        <v>24</v>
      </c>
      <c r="C27" s="10">
        <f>C28+C33</f>
        <v>4850000</v>
      </c>
      <c r="D27" s="10">
        <f>D28+D33</f>
        <v>4900000</v>
      </c>
      <c r="E27" s="10">
        <f>E28+E33</f>
        <v>5000000</v>
      </c>
    </row>
    <row r="28" spans="1:5" ht="31.5">
      <c r="A28" s="3" t="s">
        <v>25</v>
      </c>
      <c r="B28" s="3" t="s">
        <v>26</v>
      </c>
      <c r="C28" s="10">
        <f>C29</f>
        <v>1456000</v>
      </c>
      <c r="D28" s="10">
        <f>D29</f>
        <v>1506000</v>
      </c>
      <c r="E28" s="10">
        <f>E29</f>
        <v>1606000</v>
      </c>
    </row>
    <row r="29" spans="1:5" ht="63">
      <c r="A29" s="3" t="s">
        <v>27</v>
      </c>
      <c r="B29" s="3" t="s">
        <v>28</v>
      </c>
      <c r="C29" s="10">
        <v>1456000</v>
      </c>
      <c r="D29" s="10">
        <v>1506000</v>
      </c>
      <c r="E29" s="10">
        <v>1606000</v>
      </c>
    </row>
    <row r="30" spans="1:5" ht="110.25">
      <c r="A30" s="3" t="s">
        <v>96</v>
      </c>
      <c r="B30" s="3" t="s">
        <v>95</v>
      </c>
      <c r="C30" s="10">
        <v>1441000</v>
      </c>
      <c r="D30" s="10">
        <v>1491000</v>
      </c>
      <c r="E30" s="10">
        <v>1591000</v>
      </c>
    </row>
    <row r="31" spans="1:5" ht="78.75">
      <c r="A31" s="3" t="s">
        <v>94</v>
      </c>
      <c r="B31" s="3" t="s">
        <v>97</v>
      </c>
      <c r="C31" s="10">
        <v>13000</v>
      </c>
      <c r="D31" s="10">
        <v>13000</v>
      </c>
      <c r="E31" s="10">
        <v>13000</v>
      </c>
    </row>
    <row r="32" spans="1:5" ht="126">
      <c r="A32" s="3" t="s">
        <v>98</v>
      </c>
      <c r="B32" s="3" t="s">
        <v>99</v>
      </c>
      <c r="C32" s="10">
        <v>2000</v>
      </c>
      <c r="D32" s="10">
        <v>2000</v>
      </c>
      <c r="E32" s="10">
        <v>2000</v>
      </c>
    </row>
    <row r="33" spans="1:6" ht="31.5">
      <c r="A33" s="3" t="s">
        <v>29</v>
      </c>
      <c r="B33" s="3" t="s">
        <v>30</v>
      </c>
      <c r="C33" s="10">
        <f>C34</f>
        <v>3394000</v>
      </c>
      <c r="D33" s="10">
        <f>D34</f>
        <v>3394000</v>
      </c>
      <c r="E33" s="10">
        <f>E34</f>
        <v>3394000</v>
      </c>
    </row>
    <row r="34" spans="1:6" ht="63">
      <c r="A34" s="3" t="s">
        <v>31</v>
      </c>
      <c r="B34" s="3" t="s">
        <v>32</v>
      </c>
      <c r="C34" s="10">
        <v>3394000</v>
      </c>
      <c r="D34" s="10">
        <v>3394000</v>
      </c>
      <c r="E34" s="10">
        <v>3394000</v>
      </c>
    </row>
    <row r="35" spans="1:6" ht="110.25">
      <c r="A35" s="3" t="s">
        <v>100</v>
      </c>
      <c r="B35" s="3" t="s">
        <v>105</v>
      </c>
      <c r="C35" s="10">
        <v>3360000</v>
      </c>
      <c r="D35" s="10">
        <v>3360000</v>
      </c>
      <c r="E35" s="10">
        <v>3360000</v>
      </c>
    </row>
    <row r="36" spans="1:6" ht="78.75">
      <c r="A36" s="3" t="s">
        <v>101</v>
      </c>
      <c r="B36" s="3" t="s">
        <v>104</v>
      </c>
      <c r="C36" s="10">
        <v>33000</v>
      </c>
      <c r="D36" s="10">
        <v>33000</v>
      </c>
      <c r="E36" s="10">
        <v>33000</v>
      </c>
      <c r="F36">
        <v>0</v>
      </c>
    </row>
    <row r="37" spans="1:6" ht="126">
      <c r="A37" s="3" t="s">
        <v>102</v>
      </c>
      <c r="B37" s="3" t="s">
        <v>103</v>
      </c>
      <c r="C37" s="10">
        <v>1000</v>
      </c>
      <c r="D37" s="10">
        <v>1000</v>
      </c>
      <c r="E37" s="10">
        <v>1000</v>
      </c>
    </row>
    <row r="38" spans="1:6" ht="78.75">
      <c r="A38" s="1" t="s">
        <v>33</v>
      </c>
      <c r="B38" s="1" t="s">
        <v>34</v>
      </c>
      <c r="C38" s="9">
        <f>C39+C41</f>
        <v>601584</v>
      </c>
      <c r="D38" s="9">
        <f>D39+D41</f>
        <v>601584</v>
      </c>
      <c r="E38" s="9">
        <f>E39+E41</f>
        <v>601584</v>
      </c>
    </row>
    <row r="39" spans="1:6" ht="141.75">
      <c r="A39" s="3" t="s">
        <v>35</v>
      </c>
      <c r="B39" s="3" t="s">
        <v>36</v>
      </c>
      <c r="C39" s="10">
        <v>441584</v>
      </c>
      <c r="D39" s="10">
        <v>441584</v>
      </c>
      <c r="E39" s="10">
        <v>441584</v>
      </c>
    </row>
    <row r="40" spans="1:6" ht="126">
      <c r="A40" s="3" t="s">
        <v>37</v>
      </c>
      <c r="B40" s="3" t="s">
        <v>38</v>
      </c>
      <c r="C40" s="10">
        <v>441584</v>
      </c>
      <c r="D40" s="10">
        <v>441584</v>
      </c>
      <c r="E40" s="11">
        <v>441584</v>
      </c>
    </row>
    <row r="41" spans="1:6" ht="141.75">
      <c r="A41" s="3" t="s">
        <v>39</v>
      </c>
      <c r="B41" s="3" t="s">
        <v>40</v>
      </c>
      <c r="C41" s="10">
        <f t="shared" ref="C41:E42" si="0">C42</f>
        <v>160000</v>
      </c>
      <c r="D41" s="10">
        <f t="shared" si="0"/>
        <v>160000</v>
      </c>
      <c r="E41" s="10">
        <f t="shared" si="0"/>
        <v>160000</v>
      </c>
    </row>
    <row r="42" spans="1:6" ht="141.75">
      <c r="A42" s="3" t="s">
        <v>41</v>
      </c>
      <c r="B42" s="3" t="s">
        <v>42</v>
      </c>
      <c r="C42" s="10">
        <f t="shared" si="0"/>
        <v>160000</v>
      </c>
      <c r="D42" s="10">
        <f t="shared" si="0"/>
        <v>160000</v>
      </c>
      <c r="E42" s="10">
        <f t="shared" si="0"/>
        <v>160000</v>
      </c>
    </row>
    <row r="43" spans="1:6" ht="126">
      <c r="A43" s="3" t="s">
        <v>43</v>
      </c>
      <c r="B43" s="3" t="s">
        <v>44</v>
      </c>
      <c r="C43" s="10">
        <v>160000</v>
      </c>
      <c r="D43" s="10">
        <v>160000</v>
      </c>
      <c r="E43" s="11">
        <v>160000</v>
      </c>
    </row>
    <row r="44" spans="1:6" ht="63">
      <c r="A44" s="1" t="s">
        <v>59</v>
      </c>
      <c r="B44" s="1" t="s">
        <v>66</v>
      </c>
      <c r="C44" s="9">
        <f>C45</f>
        <v>101475</v>
      </c>
      <c r="D44" s="9">
        <f t="shared" ref="D44:E46" si="1">D45</f>
        <v>101475</v>
      </c>
      <c r="E44" s="9">
        <f t="shared" si="1"/>
        <v>101475</v>
      </c>
    </row>
    <row r="45" spans="1:6" ht="31.5">
      <c r="A45" s="3" t="s">
        <v>62</v>
      </c>
      <c r="B45" s="3" t="s">
        <v>63</v>
      </c>
      <c r="C45" s="10">
        <f>C46</f>
        <v>101475</v>
      </c>
      <c r="D45" s="10">
        <f t="shared" si="1"/>
        <v>101475</v>
      </c>
      <c r="E45" s="10">
        <f t="shared" si="1"/>
        <v>101475</v>
      </c>
    </row>
    <row r="46" spans="1:6" ht="47.25">
      <c r="A46" s="3" t="s">
        <v>60</v>
      </c>
      <c r="B46" s="3" t="s">
        <v>64</v>
      </c>
      <c r="C46" s="10">
        <f>C47</f>
        <v>101475</v>
      </c>
      <c r="D46" s="10">
        <f t="shared" si="1"/>
        <v>101475</v>
      </c>
      <c r="E46" s="10">
        <f t="shared" si="1"/>
        <v>101475</v>
      </c>
    </row>
    <row r="47" spans="1:6" ht="63">
      <c r="A47" s="3" t="s">
        <v>61</v>
      </c>
      <c r="B47" s="3" t="s">
        <v>65</v>
      </c>
      <c r="C47" s="10">
        <v>101475</v>
      </c>
      <c r="D47" s="10">
        <v>101475</v>
      </c>
      <c r="E47" s="11">
        <v>101475</v>
      </c>
    </row>
    <row r="48" spans="1:6" ht="31.5">
      <c r="A48" s="1" t="s">
        <v>45</v>
      </c>
      <c r="B48" s="1" t="s">
        <v>46</v>
      </c>
      <c r="C48" s="9">
        <f>C49</f>
        <v>1451568.75</v>
      </c>
      <c r="D48" s="9">
        <f>D49</f>
        <v>4681045.18</v>
      </c>
      <c r="E48" s="9">
        <f>E49</f>
        <v>6692282.5700000003</v>
      </c>
    </row>
    <row r="49" spans="1:5" ht="78.75">
      <c r="A49" s="1" t="s">
        <v>47</v>
      </c>
      <c r="B49" s="1" t="s">
        <v>48</v>
      </c>
      <c r="C49" s="9">
        <f>C50+C52</f>
        <v>1451568.75</v>
      </c>
      <c r="D49" s="9">
        <f>D50+D52</f>
        <v>4681045.18</v>
      </c>
      <c r="E49" s="9">
        <f>E50+E52</f>
        <v>6692282.5700000003</v>
      </c>
    </row>
    <row r="50" spans="1:5" ht="31.5">
      <c r="A50" s="1" t="s">
        <v>49</v>
      </c>
      <c r="B50" s="1" t="s">
        <v>50</v>
      </c>
      <c r="C50" s="9">
        <v>202197</v>
      </c>
      <c r="D50" s="9">
        <v>203993</v>
      </c>
      <c r="E50" s="9">
        <v>211875</v>
      </c>
    </row>
    <row r="51" spans="1:5" ht="78.75">
      <c r="A51" s="3" t="s">
        <v>51</v>
      </c>
      <c r="B51" s="3" t="s">
        <v>52</v>
      </c>
      <c r="C51" s="10">
        <v>202197</v>
      </c>
      <c r="D51" s="10">
        <v>203993</v>
      </c>
      <c r="E51" s="11">
        <v>211875</v>
      </c>
    </row>
    <row r="52" spans="1:5" ht="31.5">
      <c r="A52" s="1" t="s">
        <v>53</v>
      </c>
      <c r="B52" s="1" t="s">
        <v>54</v>
      </c>
      <c r="C52" s="9">
        <f>C53</f>
        <v>1249371.75</v>
      </c>
      <c r="D52" s="9">
        <f>D53</f>
        <v>4477052.18</v>
      </c>
      <c r="E52" s="9">
        <f>E53</f>
        <v>6480407.5700000003</v>
      </c>
    </row>
    <row r="53" spans="1:5" ht="126">
      <c r="A53" s="3" t="s">
        <v>55</v>
      </c>
      <c r="B53" s="3" t="s">
        <v>56</v>
      </c>
      <c r="C53" s="10">
        <v>1249371.75</v>
      </c>
      <c r="D53" s="10">
        <v>4477052.18</v>
      </c>
      <c r="E53" s="11">
        <v>6480407.5700000003</v>
      </c>
    </row>
    <row r="54" spans="1:5" ht="15.75">
      <c r="A54" s="1" t="s">
        <v>57</v>
      </c>
      <c r="B54" s="1"/>
      <c r="C54" s="9">
        <f>C5</f>
        <v>9734887.75</v>
      </c>
      <c r="D54" s="9">
        <f>D5</f>
        <v>13072903.18</v>
      </c>
      <c r="E54" s="9">
        <f>E5</f>
        <v>15247129.57</v>
      </c>
    </row>
  </sheetData>
  <mergeCells count="4">
    <mergeCell ref="A3:A4"/>
    <mergeCell ref="B3:B4"/>
    <mergeCell ref="A2:E2"/>
    <mergeCell ref="D1:E1"/>
  </mergeCells>
  <pageMargins left="0.31496062992125984" right="0.31496062992125984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PS00001</cp:lastModifiedBy>
  <cp:lastPrinted>2020-02-03T10:44:08Z</cp:lastPrinted>
  <dcterms:created xsi:type="dcterms:W3CDTF">2019-11-14T07:53:07Z</dcterms:created>
  <dcterms:modified xsi:type="dcterms:W3CDTF">2020-02-03T10:47:46Z</dcterms:modified>
</cp:coreProperties>
</file>