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2 года\67 сессия 23.12.2022 г\"/>
    </mc:Choice>
  </mc:AlternateContent>
  <bookViews>
    <workbookView xWindow="0" yWindow="0" windowWidth="20490" windowHeight="8340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34" i="2" l="1"/>
  <c r="C34" i="2"/>
  <c r="C33" i="2" s="1"/>
  <c r="E35" i="2"/>
  <c r="E34" i="2" s="1"/>
  <c r="D35" i="2"/>
  <c r="C35" i="2"/>
  <c r="C9" i="2" l="1"/>
  <c r="C27" i="2" l="1"/>
  <c r="D27" i="2"/>
  <c r="E27" i="2"/>
  <c r="E39" i="2" l="1"/>
  <c r="D39" i="2"/>
  <c r="E23" i="2"/>
  <c r="D23" i="2"/>
  <c r="C23" i="2"/>
  <c r="C39" i="2" l="1"/>
  <c r="E41" i="2"/>
  <c r="E38" i="2" s="1"/>
  <c r="E37" i="2" s="1"/>
  <c r="D41" i="2"/>
  <c r="D38" i="2" s="1"/>
  <c r="D37" i="2" s="1"/>
  <c r="C41" i="2"/>
  <c r="E31" i="2"/>
  <c r="E30" i="2" s="1"/>
  <c r="E29" i="2" s="1"/>
  <c r="D31" i="2"/>
  <c r="D30" i="2" s="1"/>
  <c r="D29" i="2" s="1"/>
  <c r="E26" i="2"/>
  <c r="E22" i="2" s="1"/>
  <c r="D26" i="2"/>
  <c r="D22" i="2" s="1"/>
  <c r="E20" i="2"/>
  <c r="D20" i="2"/>
  <c r="E18" i="2"/>
  <c r="D18" i="2"/>
  <c r="E15" i="2"/>
  <c r="D15" i="2"/>
  <c r="E9" i="2"/>
  <c r="E8" i="2" s="1"/>
  <c r="D9" i="2"/>
  <c r="D8" i="2" s="1"/>
  <c r="D17" i="2" l="1"/>
  <c r="D14" i="2" s="1"/>
  <c r="D7" i="2" s="1"/>
  <c r="E17" i="2"/>
  <c r="E14" i="2" s="1"/>
  <c r="C38" i="2"/>
  <c r="C37" i="2" s="1"/>
  <c r="D6" i="2" l="1"/>
  <c r="D43" i="2" s="1"/>
  <c r="E7" i="2"/>
  <c r="E6" i="2" s="1"/>
  <c r="E43" i="2" s="1"/>
  <c r="C31" i="2"/>
  <c r="C30" i="2" s="1"/>
  <c r="C29" i="2" s="1"/>
  <c r="C26" i="2"/>
  <c r="C22" i="2" s="1"/>
  <c r="C20" i="2"/>
  <c r="C18" i="2"/>
  <c r="C15" i="2"/>
  <c r="C8" i="2"/>
  <c r="C17" i="2" l="1"/>
  <c r="C14" i="2" s="1"/>
  <c r="C7" i="2" s="1"/>
  <c r="C6" i="2" l="1"/>
  <c r="C43" i="2" s="1"/>
</calcChain>
</file>

<file path=xl/sharedStrings.xml><?xml version="1.0" encoding="utf-8"?>
<sst xmlns="http://schemas.openxmlformats.org/spreadsheetml/2006/main" count="87" uniqueCount="85">
  <si>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</si>
  <si>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</si>
  <si>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</si>
  <si>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</si>
  <si>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</si>
  <si>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</si>
  <si>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</si>
  <si>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</si>
  <si>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</si>
  <si>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</si>
  <si>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</si>
  <si>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</si>
  <si>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</si>
  <si>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</si>
  <si>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</si>
  <si>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</si>
  <si>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</si>
  <si>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</si>
  <si>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</si>
  <si>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</si>
  <si>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</si>
  <si>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</si>
  <si>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</si>
  <si>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</si>
  <si>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</si>
  <si>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</si>
  <si>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</si>
  <si>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</si>
  <si>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</si>
  <si>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</si>
  <si>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</si>
  <si>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</si>
  <si>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</si>
  <si>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</si>
  <si>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</si>
  <si>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</si>
  <si>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</si>
  <si>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</si>
  <si>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</si>
  <si>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</si>
  <si>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</si>
  <si>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</si>
  <si>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</si>
  <si>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</si>
  <si>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</si>
  <si>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</si>
  <si>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</si>
  <si>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</si>
  <si>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</si>
  <si>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</si>
  <si>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</si>
  <si>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</si>
  <si>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</si>
  <si>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</si>
  <si>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</si>
  <si>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</si>
  <si>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</si>
  <si>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</si>
  <si>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</si>
  <si>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</si>
  <si>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</si>
  <si>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</si>
  <si>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</si>
  <si>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</si>
  <si>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</si>
  <si>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2022 г.</t>
  </si>
  <si>
    <t>2023 г.</t>
  </si>
  <si>
    <t>000 1 06 06030 00 0000 110</t>
  </si>
  <si>
    <t>Прогнозируемые доходы Новодарковичского сельского поселения на 2022 год и на плановый период 2023 и 2024 годов</t>
  </si>
  <si>
    <t>2024 г.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</si>
  <si>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</si>
  <si>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</si>
  <si>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</si>
  <si>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</si>
  <si>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рублей</t>
  </si>
  <si>
    <t>единицы измерения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</si>
  <si>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</si>
  <si>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
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</si>
  <si>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</si>
  <si>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</si>
  <si>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</si>
  <si>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1 14 02000 00 0000 410</t>
  </si>
  <si>
    <t>1 14 02050 10 0000 410</t>
  </si>
  <si>
    <t>1 14 02053 10 0000 410</t>
  </si>
  <si>
    <t>Приложение №1 к Решению Новодарковичского сельского Совета народных депутатов от "23" декабря 2022г. №4-67-1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</si>
</sst>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1" sqref="B1:E1"/>
    </sheetView>
  </sheetViews>
  <sheetFormatPr defaultRowHeight="12" x14ac:dyDescent="0.2"/>
  <cols>
    <col min="1" max="1" width="24.140625" style="1" bestFit="1" customWidth="1"/>
    <col min="2" max="2" width="40.140625" style="1" customWidth="1"/>
    <col min="3" max="5" width="11.7109375" style="1" bestFit="1" customWidth="1"/>
    <col min="6" max="6" width="17" style="1" customWidth="1"/>
    <col min="7" max="7" width="15.140625" style="1" customWidth="1"/>
    <col min="8" max="16384" width="9.140625" style="1"/>
  </cols>
  <sheetData>
    <row r="1" spans="1:7" ht="66.75" customHeight="1" x14ac:dyDescent="0.2">
      <c r="B1" s="20" t="s">
        <v>84</v>
      </c>
      <c r="C1" s="20"/>
      <c r="D1" s="20"/>
      <c r="E1" s="20"/>
    </row>
    <row r="2" spans="1:7" ht="39" customHeight="1" x14ac:dyDescent="0.3">
      <c r="A2" s="19" t="s">
        <v>68</v>
      </c>
      <c r="B2" s="19"/>
      <c r="C2" s="19"/>
      <c r="D2" s="19"/>
      <c r="E2" s="19"/>
    </row>
    <row r="3" spans="1:7" ht="16.5" customHeight="1" x14ac:dyDescent="0.3">
      <c r="A3" s="14"/>
      <c r="B3" s="14"/>
      <c r="C3" s="21" t="s">
        <v>75</v>
      </c>
      <c r="D3" s="21"/>
      <c r="E3" s="15" t="s">
        <v>74</v>
      </c>
    </row>
    <row r="4" spans="1:7" ht="99" customHeight="1" x14ac:dyDescent="0.2">
      <c r="A4" s="18" t="s">
        <v>0</v>
      </c>
      <c r="B4" s="18" t="s">
        <v>1</v>
      </c>
      <c r="C4" s="2" t="s">
        <v>2</v>
      </c>
      <c r="D4" s="2" t="s">
        <v>2</v>
      </c>
      <c r="E4" s="3" t="s">
        <v>2</v>
      </c>
    </row>
    <row r="5" spans="1:7" x14ac:dyDescent="0.2">
      <c r="A5" s="18"/>
      <c r="B5" s="18"/>
      <c r="C5" s="12" t="s">
        <v>65</v>
      </c>
      <c r="D5" s="12" t="s">
        <v>66</v>
      </c>
      <c r="E5" s="4" t="s">
        <v>69</v>
      </c>
    </row>
    <row r="6" spans="1:7" x14ac:dyDescent="0.2">
      <c r="A6" s="5" t="s">
        <v>3</v>
      </c>
      <c r="B6" s="6" t="s">
        <v>4</v>
      </c>
      <c r="C6" s="7">
        <f>C7+C37</f>
        <v>23225277.059999999</v>
      </c>
      <c r="D6" s="7">
        <f>D7+D37</f>
        <v>12069052.120000001</v>
      </c>
      <c r="E6" s="7">
        <f>E7+E37</f>
        <v>12166274.060000001</v>
      </c>
    </row>
    <row r="7" spans="1:7" x14ac:dyDescent="0.2">
      <c r="A7" s="5" t="s">
        <v>5</v>
      </c>
      <c r="B7" s="5" t="s">
        <v>6</v>
      </c>
      <c r="C7" s="7">
        <f>C8+C14+C22+C29+C33</f>
        <v>11710838.41</v>
      </c>
      <c r="D7" s="7">
        <f>D8+D14+D22+D29</f>
        <v>9791677</v>
      </c>
      <c r="E7" s="7">
        <f>E8+E14+E22+E29</f>
        <v>9938845</v>
      </c>
    </row>
    <row r="8" spans="1:7" x14ac:dyDescent="0.2">
      <c r="A8" s="5" t="s">
        <v>7</v>
      </c>
      <c r="B8" s="5" t="s">
        <v>8</v>
      </c>
      <c r="C8" s="7">
        <f>C9</f>
        <v>1869287.4300000002</v>
      </c>
      <c r="D8" s="7">
        <f>D9</f>
        <v>1070000</v>
      </c>
      <c r="E8" s="7">
        <f>E9</f>
        <v>1145000</v>
      </c>
    </row>
    <row r="9" spans="1:7" x14ac:dyDescent="0.2">
      <c r="A9" s="8" t="s">
        <v>9</v>
      </c>
      <c r="B9" s="8" t="s">
        <v>10</v>
      </c>
      <c r="C9" s="9">
        <f>C10+C11+C12+C13</f>
        <v>1869287.4300000002</v>
      </c>
      <c r="D9" s="9">
        <f>D10+D11+D12</f>
        <v>1070000</v>
      </c>
      <c r="E9" s="9">
        <f>E10+E11+E12</f>
        <v>1145000</v>
      </c>
      <c r="F9" s="13"/>
    </row>
    <row r="10" spans="1:7" ht="72" x14ac:dyDescent="0.2">
      <c r="A10" s="8" t="s">
        <v>11</v>
      </c>
      <c r="B10" s="8" t="s">
        <v>12</v>
      </c>
      <c r="C10" s="9">
        <v>1075000</v>
      </c>
      <c r="D10" s="9">
        <v>999400</v>
      </c>
      <c r="E10" s="9">
        <v>1074400</v>
      </c>
      <c r="F10" s="13"/>
    </row>
    <row r="11" spans="1:7" ht="108" x14ac:dyDescent="0.2">
      <c r="A11" s="8" t="s">
        <v>13</v>
      </c>
      <c r="B11" s="10" t="s">
        <v>14</v>
      </c>
      <c r="C11" s="9">
        <v>137430.6</v>
      </c>
      <c r="D11" s="9">
        <v>58000</v>
      </c>
      <c r="E11" s="9">
        <v>58000</v>
      </c>
      <c r="F11" s="13"/>
      <c r="G11" s="13"/>
    </row>
    <row r="12" spans="1:7" ht="48" x14ac:dyDescent="0.2">
      <c r="A12" s="8" t="s">
        <v>15</v>
      </c>
      <c r="B12" s="8" t="s">
        <v>16</v>
      </c>
      <c r="C12" s="9">
        <v>29046.9</v>
      </c>
      <c r="D12" s="9">
        <v>12600</v>
      </c>
      <c r="E12" s="9">
        <v>12600</v>
      </c>
      <c r="F12" s="13"/>
    </row>
    <row r="13" spans="1:7" ht="72" x14ac:dyDescent="0.2">
      <c r="A13" s="8" t="s">
        <v>72</v>
      </c>
      <c r="B13" s="8" t="s">
        <v>73</v>
      </c>
      <c r="C13" s="9">
        <v>627809.93000000005</v>
      </c>
      <c r="D13" s="9">
        <v>0</v>
      </c>
      <c r="E13" s="9">
        <v>0</v>
      </c>
      <c r="F13" s="13"/>
    </row>
    <row r="14" spans="1:7" x14ac:dyDescent="0.2">
      <c r="A14" s="5" t="s">
        <v>17</v>
      </c>
      <c r="B14" s="5" t="s">
        <v>18</v>
      </c>
      <c r="C14" s="7">
        <f>C17+C15</f>
        <v>9150814.2199999988</v>
      </c>
      <c r="D14" s="7">
        <f>D17+D15</f>
        <v>7895000</v>
      </c>
      <c r="E14" s="7">
        <f>E17+E15</f>
        <v>7965000</v>
      </c>
      <c r="F14" s="13"/>
    </row>
    <row r="15" spans="1:7" x14ac:dyDescent="0.2">
      <c r="A15" s="8" t="s">
        <v>19</v>
      </c>
      <c r="B15" s="8" t="s">
        <v>20</v>
      </c>
      <c r="C15" s="9">
        <f>C16</f>
        <v>2941976.7</v>
      </c>
      <c r="D15" s="9">
        <f>D16</f>
        <v>2800000</v>
      </c>
      <c r="E15" s="9">
        <f>E16</f>
        <v>2850000</v>
      </c>
      <c r="F15" s="13"/>
    </row>
    <row r="16" spans="1:7" ht="48" x14ac:dyDescent="0.2">
      <c r="A16" s="8" t="s">
        <v>21</v>
      </c>
      <c r="B16" s="8" t="s">
        <v>22</v>
      </c>
      <c r="C16" s="9">
        <v>2941976.7</v>
      </c>
      <c r="D16" s="9">
        <v>2800000</v>
      </c>
      <c r="E16" s="9">
        <v>2850000</v>
      </c>
      <c r="F16" s="13"/>
    </row>
    <row r="17" spans="1:6" x14ac:dyDescent="0.2">
      <c r="A17" s="8" t="s">
        <v>23</v>
      </c>
      <c r="B17" s="8" t="s">
        <v>24</v>
      </c>
      <c r="C17" s="9">
        <f>C18+C20</f>
        <v>6208837.5199999996</v>
      </c>
      <c r="D17" s="9">
        <f>D18+D20</f>
        <v>5095000</v>
      </c>
      <c r="E17" s="9">
        <f>E18+E20</f>
        <v>5115000</v>
      </c>
      <c r="F17" s="13"/>
    </row>
    <row r="18" spans="1:6" x14ac:dyDescent="0.2">
      <c r="A18" s="8" t="s">
        <v>67</v>
      </c>
      <c r="B18" s="8" t="s">
        <v>25</v>
      </c>
      <c r="C18" s="9">
        <f>C19</f>
        <v>2788467.33</v>
      </c>
      <c r="D18" s="9">
        <f>D19</f>
        <v>1915000</v>
      </c>
      <c r="E18" s="9">
        <f>E19</f>
        <v>1915000</v>
      </c>
      <c r="F18" s="13"/>
    </row>
    <row r="19" spans="1:6" ht="36" x14ac:dyDescent="0.2">
      <c r="A19" s="8" t="s">
        <v>26</v>
      </c>
      <c r="B19" s="8" t="s">
        <v>27</v>
      </c>
      <c r="C19" s="9">
        <v>2788467.33</v>
      </c>
      <c r="D19" s="9">
        <v>1915000</v>
      </c>
      <c r="E19" s="9">
        <v>1915000</v>
      </c>
      <c r="F19" s="13"/>
    </row>
    <row r="20" spans="1:6" x14ac:dyDescent="0.2">
      <c r="A20" s="8" t="s">
        <v>28</v>
      </c>
      <c r="B20" s="8" t="s">
        <v>29</v>
      </c>
      <c r="C20" s="9">
        <f>C21</f>
        <v>3420370.19</v>
      </c>
      <c r="D20" s="9">
        <f>D21</f>
        <v>3180000</v>
      </c>
      <c r="E20" s="9">
        <f>E21</f>
        <v>3200000</v>
      </c>
      <c r="F20" s="13"/>
    </row>
    <row r="21" spans="1:6" ht="36" x14ac:dyDescent="0.2">
      <c r="A21" s="8" t="s">
        <v>30</v>
      </c>
      <c r="B21" s="8" t="s">
        <v>31</v>
      </c>
      <c r="C21" s="9">
        <v>3420370.19</v>
      </c>
      <c r="D21" s="9">
        <v>3180000</v>
      </c>
      <c r="E21" s="9">
        <v>3200000</v>
      </c>
      <c r="F21" s="13"/>
    </row>
    <row r="22" spans="1:6" ht="48" x14ac:dyDescent="0.2">
      <c r="A22" s="5" t="s">
        <v>32</v>
      </c>
      <c r="B22" s="5" t="s">
        <v>33</v>
      </c>
      <c r="C22" s="7">
        <f>C23+C25+C26</f>
        <v>575210.30000000005</v>
      </c>
      <c r="D22" s="7">
        <f>D23+D25+D26</f>
        <v>772488</v>
      </c>
      <c r="E22" s="7">
        <f>E23+E25+E26</f>
        <v>772488</v>
      </c>
      <c r="F22" s="13"/>
    </row>
    <row r="23" spans="1:6" ht="84" x14ac:dyDescent="0.2">
      <c r="A23" s="8" t="s">
        <v>34</v>
      </c>
      <c r="B23" s="8" t="s">
        <v>35</v>
      </c>
      <c r="C23" s="9">
        <f>C24</f>
        <v>488471.68</v>
      </c>
      <c r="D23" s="9">
        <f>D24</f>
        <v>664994</v>
      </c>
      <c r="E23" s="9">
        <f>E24</f>
        <v>664994</v>
      </c>
      <c r="F23" s="13"/>
    </row>
    <row r="24" spans="1:6" ht="60" x14ac:dyDescent="0.2">
      <c r="A24" s="8" t="s">
        <v>36</v>
      </c>
      <c r="B24" s="8" t="s">
        <v>37</v>
      </c>
      <c r="C24" s="9">
        <v>488471.68</v>
      </c>
      <c r="D24" s="9">
        <v>664994</v>
      </c>
      <c r="E24" s="11">
        <v>664994</v>
      </c>
      <c r="F24" s="13"/>
    </row>
    <row r="25" spans="1:6" ht="84" x14ac:dyDescent="0.2">
      <c r="A25" s="8" t="s">
        <v>70</v>
      </c>
      <c r="B25" s="8" t="s">
        <v>71</v>
      </c>
      <c r="C25" s="9">
        <v>0</v>
      </c>
      <c r="D25" s="9">
        <v>10</v>
      </c>
      <c r="E25" s="11">
        <v>10</v>
      </c>
      <c r="F25" s="13"/>
    </row>
    <row r="26" spans="1:6" ht="84" x14ac:dyDescent="0.2">
      <c r="A26" s="8" t="s">
        <v>38</v>
      </c>
      <c r="B26" s="8" t="s">
        <v>39</v>
      </c>
      <c r="C26" s="9">
        <f t="shared" ref="C26:E27" si="0">C27</f>
        <v>86738.62</v>
      </c>
      <c r="D26" s="9">
        <f t="shared" si="0"/>
        <v>107484</v>
      </c>
      <c r="E26" s="9">
        <f t="shared" si="0"/>
        <v>107484</v>
      </c>
      <c r="F26" s="13"/>
    </row>
    <row r="27" spans="1:6" ht="72" x14ac:dyDescent="0.2">
      <c r="A27" s="8" t="s">
        <v>40</v>
      </c>
      <c r="B27" s="8" t="s">
        <v>41</v>
      </c>
      <c r="C27" s="9">
        <f t="shared" si="0"/>
        <v>86738.62</v>
      </c>
      <c r="D27" s="9">
        <f t="shared" si="0"/>
        <v>107484</v>
      </c>
      <c r="E27" s="9">
        <f t="shared" si="0"/>
        <v>107484</v>
      </c>
      <c r="F27" s="13"/>
    </row>
    <row r="28" spans="1:6" ht="72" x14ac:dyDescent="0.2">
      <c r="A28" s="8" t="s">
        <v>42</v>
      </c>
      <c r="B28" s="8" t="s">
        <v>43</v>
      </c>
      <c r="C28" s="9">
        <v>86738.62</v>
      </c>
      <c r="D28" s="9">
        <v>107484</v>
      </c>
      <c r="E28" s="11">
        <v>107484</v>
      </c>
      <c r="F28" s="13"/>
    </row>
    <row r="29" spans="1:6" ht="36" x14ac:dyDescent="0.2">
      <c r="A29" s="5" t="s">
        <v>57</v>
      </c>
      <c r="B29" s="5" t="s">
        <v>64</v>
      </c>
      <c r="C29" s="7">
        <f>C30</f>
        <v>39583.96</v>
      </c>
      <c r="D29" s="7">
        <f t="shared" ref="D29:E30" si="1">D30</f>
        <v>54189</v>
      </c>
      <c r="E29" s="7">
        <f t="shared" si="1"/>
        <v>56357</v>
      </c>
      <c r="F29" s="13"/>
    </row>
    <row r="30" spans="1:6" x14ac:dyDescent="0.2">
      <c r="A30" s="8" t="s">
        <v>60</v>
      </c>
      <c r="B30" s="8" t="s">
        <v>61</v>
      </c>
      <c r="C30" s="9">
        <f>C31</f>
        <v>39583.96</v>
      </c>
      <c r="D30" s="9">
        <f t="shared" si="1"/>
        <v>54189</v>
      </c>
      <c r="E30" s="9">
        <f t="shared" si="1"/>
        <v>56357</v>
      </c>
      <c r="F30" s="13"/>
    </row>
    <row r="31" spans="1:6" ht="36" x14ac:dyDescent="0.2">
      <c r="A31" s="8" t="s">
        <v>58</v>
      </c>
      <c r="B31" s="8" t="s">
        <v>62</v>
      </c>
      <c r="C31" s="9">
        <f>C32</f>
        <v>39583.96</v>
      </c>
      <c r="D31" s="9">
        <f>D32</f>
        <v>54189</v>
      </c>
      <c r="E31" s="9">
        <f>E32</f>
        <v>56357</v>
      </c>
      <c r="F31" s="13"/>
    </row>
    <row r="32" spans="1:6" ht="36" x14ac:dyDescent="0.2">
      <c r="A32" s="8" t="s">
        <v>59</v>
      </c>
      <c r="B32" s="8" t="s">
        <v>63</v>
      </c>
      <c r="C32" s="9">
        <v>39583.96</v>
      </c>
      <c r="D32" s="9">
        <v>54189</v>
      </c>
      <c r="E32" s="11">
        <v>56357</v>
      </c>
      <c r="F32" s="13"/>
    </row>
    <row r="33" spans="1:6" ht="24" x14ac:dyDescent="0.2">
      <c r="A33" s="5" t="s">
        <v>77</v>
      </c>
      <c r="B33" s="5" t="s">
        <v>78</v>
      </c>
      <c r="C33" s="7">
        <f>C34</f>
        <v>75942.5</v>
      </c>
      <c r="D33" s="7">
        <v>0</v>
      </c>
      <c r="E33" s="17">
        <v>0</v>
      </c>
      <c r="F33" s="13"/>
    </row>
    <row r="34" spans="1:6" ht="96" x14ac:dyDescent="0.2">
      <c r="A34" s="8" t="s">
        <v>81</v>
      </c>
      <c r="B34" s="16" t="s">
        <v>79</v>
      </c>
      <c r="C34" s="9">
        <f>C35</f>
        <v>75942.5</v>
      </c>
      <c r="D34" s="9">
        <f>D35</f>
        <v>0</v>
      </c>
      <c r="E34" s="11">
        <f>E35</f>
        <v>0</v>
      </c>
      <c r="F34" s="13"/>
    </row>
    <row r="35" spans="1:6" ht="84" x14ac:dyDescent="0.2">
      <c r="A35" s="8" t="s">
        <v>82</v>
      </c>
      <c r="B35" s="16" t="s">
        <v>80</v>
      </c>
      <c r="C35" s="9">
        <f>C36</f>
        <v>75942.5</v>
      </c>
      <c r="D35" s="9">
        <f>D36</f>
        <v>0</v>
      </c>
      <c r="E35" s="11">
        <f>E36</f>
        <v>0</v>
      </c>
      <c r="F35" s="13"/>
    </row>
    <row r="36" spans="1:6" ht="96" x14ac:dyDescent="0.2">
      <c r="A36" s="8" t="s">
        <v>83</v>
      </c>
      <c r="B36" s="16" t="s">
        <v>76</v>
      </c>
      <c r="C36" s="9">
        <v>75942.5</v>
      </c>
      <c r="D36" s="9">
        <v>0</v>
      </c>
      <c r="E36" s="11">
        <v>0</v>
      </c>
      <c r="F36" s="13"/>
    </row>
    <row r="37" spans="1:6" x14ac:dyDescent="0.2">
      <c r="A37" s="5" t="s">
        <v>44</v>
      </c>
      <c r="B37" s="5" t="s">
        <v>45</v>
      </c>
      <c r="C37" s="7">
        <f>C38</f>
        <v>11514438.649999999</v>
      </c>
      <c r="D37" s="7">
        <f>D38</f>
        <v>2277375.12</v>
      </c>
      <c r="E37" s="7">
        <f>E38</f>
        <v>2227429.06</v>
      </c>
      <c r="F37" s="13"/>
    </row>
    <row r="38" spans="1:6" ht="36" x14ac:dyDescent="0.2">
      <c r="A38" s="5" t="s">
        <v>46</v>
      </c>
      <c r="B38" s="5" t="s">
        <v>47</v>
      </c>
      <c r="C38" s="7">
        <f>C39+C41</f>
        <v>11514438.649999999</v>
      </c>
      <c r="D38" s="7">
        <f>D39+D41</f>
        <v>2277375.12</v>
      </c>
      <c r="E38" s="7">
        <f>E39+E41</f>
        <v>2227429.06</v>
      </c>
      <c r="F38" s="13"/>
    </row>
    <row r="39" spans="1:6" ht="24" x14ac:dyDescent="0.2">
      <c r="A39" s="5" t="s">
        <v>48</v>
      </c>
      <c r="B39" s="5" t="s">
        <v>49</v>
      </c>
      <c r="C39" s="7">
        <f>C40</f>
        <v>251539.45</v>
      </c>
      <c r="D39" s="7">
        <f>D40</f>
        <v>245438.41</v>
      </c>
      <c r="E39" s="7">
        <f>E40</f>
        <v>253776.78</v>
      </c>
      <c r="F39" s="13"/>
    </row>
    <row r="40" spans="1:6" ht="48" x14ac:dyDescent="0.2">
      <c r="A40" s="8" t="s">
        <v>50</v>
      </c>
      <c r="B40" s="8" t="s">
        <v>51</v>
      </c>
      <c r="C40" s="9">
        <v>251539.45</v>
      </c>
      <c r="D40" s="9">
        <v>245438.41</v>
      </c>
      <c r="E40" s="11">
        <v>253776.78</v>
      </c>
      <c r="F40" s="13"/>
    </row>
    <row r="41" spans="1:6" x14ac:dyDescent="0.2">
      <c r="A41" s="5" t="s">
        <v>52</v>
      </c>
      <c r="B41" s="5" t="s">
        <v>53</v>
      </c>
      <c r="C41" s="7">
        <f>C42</f>
        <v>11262899.199999999</v>
      </c>
      <c r="D41" s="7">
        <f>D42</f>
        <v>2031936.71</v>
      </c>
      <c r="E41" s="7">
        <f>E42</f>
        <v>1973652.28</v>
      </c>
      <c r="F41" s="13"/>
    </row>
    <row r="42" spans="1:6" ht="72" x14ac:dyDescent="0.2">
      <c r="A42" s="8" t="s">
        <v>54</v>
      </c>
      <c r="B42" s="8" t="s">
        <v>55</v>
      </c>
      <c r="C42" s="9">
        <v>11262899.199999999</v>
      </c>
      <c r="D42" s="9">
        <v>2031936.71</v>
      </c>
      <c r="E42" s="11">
        <v>1973652.28</v>
      </c>
      <c r="F42" s="13"/>
    </row>
    <row r="43" spans="1:6" x14ac:dyDescent="0.2">
      <c r="A43" s="5" t="s">
        <v>56</v>
      </c>
      <c r="B43" s="5"/>
      <c r="C43" s="7">
        <f>C6</f>
        <v>23225277.059999999</v>
      </c>
      <c r="D43" s="7">
        <f>D6</f>
        <v>12069052.120000001</v>
      </c>
      <c r="E43" s="7">
        <f>E6</f>
        <v>12166274.060000001</v>
      </c>
      <c r="F43" s="13"/>
    </row>
  </sheetData>
  <mergeCells count="5">
    <mergeCell ref="A4:A5"/>
    <mergeCell ref="B4:B5"/>
    <mergeCell ref="A2:E2"/>
    <mergeCell ref="B1:E1"/>
    <mergeCell ref="C3:D3"/>
  </mergeCells>
  <pageMargins left="0.78740157480314965" right="0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2022-12-27T09:44:02Z</cp:lastPrinted>
  <dcterms:created xsi:type="dcterms:W3CDTF">2019-11-14T07:53:07Z</dcterms:created>
  <dcterms:modified xsi:type="dcterms:W3CDTF">2022-12-27T11:30:26Z</dcterms:modified>
</cp:coreProperties>
</file>