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3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<sst xmlns="http://schemas.openxmlformats.org/spreadsheetml/2006/main" count="605" uniqueCount="122">
  <si>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</si>
  <si>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</si>
  <si>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</si>
  <si>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</si>
  <si>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</si>
  <si>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</si>
  <si>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</si>
  <si>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</si>
  <si>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</si>
  <si>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</si>
  <si>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</si>
  <si>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</si>
  <si>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</si>
  <si>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</si>
  <si>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</si>
  <si>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</si>
  <si>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</si>
  <si>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</si>
  <si>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</si>
  <si>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</si>
  <si>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</si>
  <si>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</si>
  <si>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</si>
  <si>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</si>
  <si>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</si>
  <si>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</si>
  <si>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</si>
  <si>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</si>
  <si>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</si>
  <si>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</si>
  <si>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</si>
  <si>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</si>
  <si>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</si>
  <si>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</si>
  <si>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</si>
  <si>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</si>
  <si>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</si>
  <si>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</si>
  <si>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</si>
  <si>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</si>
  <si>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</si>
  <si>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</si>
  <si>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</si>
  <si>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</si>
  <si>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</si>
  <si>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</si>
  <si>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</si>
  <si>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</si>
  <si>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</si>
  <si>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</si>
  <si>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</si>
  <si>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</si>
  <si>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</si>
  <si>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</si>
  <si>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</si>
  <si>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</si>
  <si>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</si>
  <si>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</si>
  <si>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</si>
  <si>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</si>
  <si>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</si>
  <si>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</si>
  <si>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</si>
  <si>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</si>
  <si>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</si>
  <si>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</si>
  <si>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81690</t>
  </si>
  <si>
    <t>81710</t>
  </si>
  <si>
    <t>81740</t>
  </si>
  <si>
    <t>84260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</si>
  <si>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</si>
  <si>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</si>
  <si>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</si>
  <si>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</si>
  <si>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</si>
  <si>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</si>
  <si>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</si>
  <si>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</si>
  <si>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</si>
  <si>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</si>
  <si>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</si>
  <si>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</si>
  <si>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</si>
  <si>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</si>
  <si>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</si>
  <si>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</si>
  <si>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год</t>
  </si>
  <si>
    <t>850</t>
  </si>
  <si>
    <t>000</t>
  </si>
  <si>
    <t>80080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</si>
  <si>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</si>
  <si>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</si>
  <si>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10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</si>
  <si>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</si>
  <si>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</si>
  <si>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11</t>
  </si>
  <si>
    <t>80930</t>
  </si>
  <si>
    <t>Сумма на 2023 год</t>
  </si>
  <si>
    <t>Закупка энергетических ресурсов</t>
  </si>
  <si>
    <t>247</t>
  </si>
  <si>
    <t>Организация деятельности Новодарковичской сельской администрации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</si>
  <si>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</si>
  <si>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</si>
  <si>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</si>
  <si>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>Сумма на 2024 год</t>
  </si>
  <si>
    <t xml:space="preserve">«Формирование современной 
городской среды на территории 
Новодарковичского сельского поселения»
</t>
  </si>
  <si>
    <t>4</t>
  </si>
  <si>
    <t xml:space="preserve">единицы измерения </t>
  </si>
  <si>
    <t>Обеспечение сохранности автомобильных дорог местного значения и условий безопасности движения по ним</t>
  </si>
  <si>
    <t>Обеспечение сохранности автомобильных дорог местного значения и условий безопасности движения по ним (областной и районный бюджет)</t>
  </si>
  <si>
    <t>S6170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</si>
  <si>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</si>
  <si>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</si>
  <si>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</si>
  <si>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</si>
  <si>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800</t>
  </si>
  <si>
    <t>Мероприятия по землеустройству и землепользованию</t>
  </si>
  <si>
    <t xml:space="preserve">Прочая закупка товаров, работ и услуг </t>
  </si>
  <si>
    <t>80910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</si>
  <si>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</si>
  <si>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</si>
  <si>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Приложение № 2
к Решению Новодарковичского сельского Совета народных депутатов от «23» декабря 2022 г. №4-67-1  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</si>
</sst>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\ _₽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" fontId="34" fillId="36" borderId="2" xfId="53" applyNumberFormat="1" applyFont="1" applyFill="1" applyProtection="1">
      <alignment horizontal="right" vertical="top" shrinkToFi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186" fontId="4" fillId="0" borderId="0" xfId="0" applyNumberFormat="1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 horizontal="right" vertical="center" wrapText="1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:J3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1" width="14.140625" style="4" customWidth="1"/>
    <col min="12" max="12" width="22.57421875" style="4" customWidth="1"/>
    <col min="13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8" t="s">
        <v>83</v>
      </c>
      <c r="B2" s="38"/>
      <c r="C2" s="38"/>
      <c r="D2" s="38"/>
      <c r="E2" s="38"/>
      <c r="F2" s="38"/>
      <c r="G2" s="49" t="s">
        <v>121</v>
      </c>
      <c r="H2" s="49"/>
      <c r="I2" s="49"/>
      <c r="J2" s="49"/>
    </row>
    <row r="3" spans="1:10" s="23" customFormat="1" ht="87.75" customHeight="1">
      <c r="A3" s="38"/>
      <c r="B3" s="38"/>
      <c r="C3" s="38"/>
      <c r="D3" s="38"/>
      <c r="E3" s="38"/>
      <c r="F3" s="38"/>
      <c r="G3" s="49"/>
      <c r="H3" s="49"/>
      <c r="I3" s="49"/>
      <c r="J3" s="49"/>
    </row>
    <row r="4" spans="1:10" s="23" customFormat="1" ht="57" customHeight="1">
      <c r="A4" s="48" t="s">
        <v>103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s="23" customFormat="1" ht="15" customHeight="1">
      <c r="A5" s="27"/>
      <c r="B5" s="27"/>
      <c r="C5" s="27"/>
      <c r="D5" s="27"/>
      <c r="E5" s="27"/>
      <c r="F5" s="27"/>
      <c r="G5" s="27"/>
      <c r="H5" s="50" t="s">
        <v>107</v>
      </c>
      <c r="I5" s="50"/>
      <c r="J5" s="45" t="s">
        <v>37</v>
      </c>
    </row>
    <row r="6" spans="1:10" ht="25.5" customHeight="1">
      <c r="A6" s="24" t="s">
        <v>38</v>
      </c>
      <c r="B6" s="24" t="s">
        <v>39</v>
      </c>
      <c r="C6" s="24" t="s">
        <v>40</v>
      </c>
      <c r="D6" s="24" t="s">
        <v>41</v>
      </c>
      <c r="E6" s="24" t="s">
        <v>42</v>
      </c>
      <c r="F6" s="24" t="s">
        <v>43</v>
      </c>
      <c r="G6" s="24" t="s">
        <v>44</v>
      </c>
      <c r="H6" s="26" t="s">
        <v>86</v>
      </c>
      <c r="I6" s="26" t="s">
        <v>97</v>
      </c>
      <c r="J6" s="26" t="s">
        <v>104</v>
      </c>
    </row>
    <row r="7" spans="1:10" ht="11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6">
        <v>8</v>
      </c>
      <c r="I7" s="26">
        <v>9</v>
      </c>
      <c r="J7" s="26">
        <v>10</v>
      </c>
    </row>
    <row r="8" spans="1:11" ht="25.5">
      <c r="A8" s="35" t="s">
        <v>100</v>
      </c>
      <c r="B8" s="33" t="s">
        <v>45</v>
      </c>
      <c r="C8" s="5"/>
      <c r="D8" s="5"/>
      <c r="E8" s="25"/>
      <c r="F8" s="20"/>
      <c r="G8" s="12"/>
      <c r="H8" s="19">
        <f>H9+H17+H23+H27+H31+H37+H41+H45+H49+H55+H58</f>
        <v>4280968.42</v>
      </c>
      <c r="I8" s="19">
        <f>I9+I17+I23+I27+I31+I37+I41+I45+I49+I55+I58</f>
        <v>4379643.76</v>
      </c>
      <c r="J8" s="19">
        <f>J9+J17+J23+J27+J31+J37+J41+J45+J49+J55+J58</f>
        <v>4386764.39</v>
      </c>
      <c r="K8" s="44"/>
    </row>
    <row r="9" spans="1:11" ht="27" customHeight="1" outlineLevel="3">
      <c r="A9" s="16" t="s">
        <v>21</v>
      </c>
      <c r="B9" s="32" t="s">
        <v>45</v>
      </c>
      <c r="C9" s="32" t="s">
        <v>106</v>
      </c>
      <c r="D9" s="32" t="s">
        <v>45</v>
      </c>
      <c r="E9" s="10"/>
      <c r="F9" s="21"/>
      <c r="G9" s="6"/>
      <c r="H9" s="13">
        <f aca="true" t="shared" si="0" ref="H9:J10">H10</f>
        <v>2944667.2800000003</v>
      </c>
      <c r="I9" s="13">
        <f t="shared" si="0"/>
        <v>2997259.8099999996</v>
      </c>
      <c r="J9" s="13">
        <f t="shared" si="0"/>
        <v>3002739.43</v>
      </c>
      <c r="K9" s="44"/>
    </row>
    <row r="10" spans="1:11" ht="15" customHeight="1" outlineLevel="3">
      <c r="A10" s="10" t="s">
        <v>46</v>
      </c>
      <c r="B10" s="31" t="s">
        <v>45</v>
      </c>
      <c r="C10" s="31" t="s">
        <v>106</v>
      </c>
      <c r="D10" s="31" t="s">
        <v>45</v>
      </c>
      <c r="E10" s="10">
        <v>208</v>
      </c>
      <c r="F10" s="21"/>
      <c r="G10" s="6"/>
      <c r="H10" s="11">
        <f t="shared" si="0"/>
        <v>2944667.2800000003</v>
      </c>
      <c r="I10" s="11">
        <f t="shared" si="0"/>
        <v>2997259.8099999996</v>
      </c>
      <c r="J10" s="11">
        <f t="shared" si="0"/>
        <v>3002739.43</v>
      </c>
      <c r="K10" s="44"/>
    </row>
    <row r="11" spans="1:11" ht="30" customHeight="1" outlineLevel="3">
      <c r="A11" s="10" t="s">
        <v>21</v>
      </c>
      <c r="B11" s="31" t="s">
        <v>45</v>
      </c>
      <c r="C11" s="31" t="s">
        <v>106</v>
      </c>
      <c r="D11" s="31" t="s">
        <v>45</v>
      </c>
      <c r="E11" s="10">
        <v>208</v>
      </c>
      <c r="F11" s="21" t="s">
        <v>49</v>
      </c>
      <c r="G11" s="6" t="s">
        <v>88</v>
      </c>
      <c r="H11" s="11">
        <f>H12+H14+H15+H16+H13</f>
        <v>2944667.2800000003</v>
      </c>
      <c r="I11" s="11">
        <f>I12+I13+I14+I15+I16</f>
        <v>2997259.8099999996</v>
      </c>
      <c r="J11" s="11">
        <f>J12+J14+J15+J16+J13</f>
        <v>3002739.43</v>
      </c>
      <c r="K11" s="44"/>
    </row>
    <row r="12" spans="1:11" ht="27" customHeight="1" outlineLevel="4">
      <c r="A12" s="10" t="s">
        <v>9</v>
      </c>
      <c r="B12" s="31" t="s">
        <v>45</v>
      </c>
      <c r="C12" s="31" t="s">
        <v>106</v>
      </c>
      <c r="D12" s="31" t="s">
        <v>45</v>
      </c>
      <c r="E12" s="34">
        <v>208</v>
      </c>
      <c r="F12" s="21" t="s">
        <v>49</v>
      </c>
      <c r="G12" s="6" t="s">
        <v>0</v>
      </c>
      <c r="H12" s="39">
        <v>1801274.05</v>
      </c>
      <c r="I12" s="11">
        <v>1808413.2</v>
      </c>
      <c r="J12" s="11">
        <v>1808413.2</v>
      </c>
      <c r="K12" s="44"/>
    </row>
    <row r="13" spans="1:11" ht="40.5" customHeight="1" outlineLevel="4">
      <c r="A13" s="10" t="s">
        <v>84</v>
      </c>
      <c r="B13" s="31" t="s">
        <v>45</v>
      </c>
      <c r="C13" s="31" t="s">
        <v>106</v>
      </c>
      <c r="D13" s="31" t="s">
        <v>45</v>
      </c>
      <c r="E13" s="34">
        <v>208</v>
      </c>
      <c r="F13" s="21" t="s">
        <v>49</v>
      </c>
      <c r="G13" s="6" t="s">
        <v>85</v>
      </c>
      <c r="H13" s="39">
        <v>173530.72</v>
      </c>
      <c r="I13" s="11">
        <v>181749.19</v>
      </c>
      <c r="J13" s="11">
        <v>181749.19</v>
      </c>
      <c r="K13" s="44"/>
    </row>
    <row r="14" spans="1:11" ht="41.25" customHeight="1" outlineLevel="4">
      <c r="A14" s="10" t="s">
        <v>10</v>
      </c>
      <c r="B14" s="31" t="s">
        <v>45</v>
      </c>
      <c r="C14" s="31" t="s">
        <v>106</v>
      </c>
      <c r="D14" s="31" t="s">
        <v>45</v>
      </c>
      <c r="E14" s="10">
        <v>208</v>
      </c>
      <c r="F14" s="21" t="s">
        <v>49</v>
      </c>
      <c r="G14" s="6" t="s">
        <v>1</v>
      </c>
      <c r="H14" s="39">
        <v>581176.89</v>
      </c>
      <c r="I14" s="11">
        <v>601029.04</v>
      </c>
      <c r="J14" s="11">
        <v>601029.04</v>
      </c>
      <c r="K14" s="44"/>
    </row>
    <row r="15" spans="1:11" ht="29.25" customHeight="1" outlineLevel="4">
      <c r="A15" s="10" t="s">
        <v>18</v>
      </c>
      <c r="B15" s="31" t="s">
        <v>45</v>
      </c>
      <c r="C15" s="31" t="s">
        <v>106</v>
      </c>
      <c r="D15" s="31" t="s">
        <v>45</v>
      </c>
      <c r="E15" s="34">
        <v>208</v>
      </c>
      <c r="F15" s="21" t="s">
        <v>49</v>
      </c>
      <c r="G15" s="6" t="s">
        <v>17</v>
      </c>
      <c r="H15" s="39">
        <v>149901.21</v>
      </c>
      <c r="I15" s="11">
        <v>137260.67</v>
      </c>
      <c r="J15" s="11">
        <v>139165.9</v>
      </c>
      <c r="K15" s="44"/>
    </row>
    <row r="16" spans="1:11" ht="27.75" customHeight="1" outlineLevel="4">
      <c r="A16" s="10" t="s">
        <v>11</v>
      </c>
      <c r="B16" s="31" t="s">
        <v>45</v>
      </c>
      <c r="C16" s="31" t="s">
        <v>106</v>
      </c>
      <c r="D16" s="31" t="s">
        <v>45</v>
      </c>
      <c r="E16" s="10">
        <v>208</v>
      </c>
      <c r="F16" s="21" t="s">
        <v>49</v>
      </c>
      <c r="G16" s="6" t="s">
        <v>2</v>
      </c>
      <c r="H16" s="39">
        <v>238784.41</v>
      </c>
      <c r="I16" s="11">
        <v>268807.71</v>
      </c>
      <c r="J16" s="11">
        <v>272382.1</v>
      </c>
      <c r="K16" s="44"/>
    </row>
    <row r="17" spans="1:11" ht="28.5" customHeight="1" outlineLevel="4">
      <c r="A17" s="16" t="s">
        <v>29</v>
      </c>
      <c r="B17" s="32" t="s">
        <v>45</v>
      </c>
      <c r="C17" s="32" t="s">
        <v>106</v>
      </c>
      <c r="D17" s="32" t="s">
        <v>51</v>
      </c>
      <c r="E17" s="34"/>
      <c r="F17" s="21"/>
      <c r="G17" s="6"/>
      <c r="H17" s="40">
        <f aca="true" t="shared" si="1" ref="H17:J18">H18</f>
        <v>17074.34</v>
      </c>
      <c r="I17" s="13">
        <f t="shared" si="1"/>
        <v>28446</v>
      </c>
      <c r="J17" s="13">
        <f t="shared" si="1"/>
        <v>27657</v>
      </c>
      <c r="K17" s="44"/>
    </row>
    <row r="18" spans="1:11" ht="16.5" customHeight="1" outlineLevel="4">
      <c r="A18" s="10" t="s">
        <v>46</v>
      </c>
      <c r="B18" s="31" t="s">
        <v>45</v>
      </c>
      <c r="C18" s="31" t="s">
        <v>106</v>
      </c>
      <c r="D18" s="31" t="s">
        <v>51</v>
      </c>
      <c r="E18" s="34">
        <v>208</v>
      </c>
      <c r="F18" s="21"/>
      <c r="G18" s="6"/>
      <c r="H18" s="39">
        <f t="shared" si="1"/>
        <v>17074.34</v>
      </c>
      <c r="I18" s="11">
        <f t="shared" si="1"/>
        <v>28446</v>
      </c>
      <c r="J18" s="11">
        <f t="shared" si="1"/>
        <v>27657</v>
      </c>
      <c r="K18" s="44"/>
    </row>
    <row r="19" spans="1:11" ht="18.75" customHeight="1" outlineLevel="4">
      <c r="A19" s="10" t="s">
        <v>29</v>
      </c>
      <c r="B19" s="31" t="s">
        <v>45</v>
      </c>
      <c r="C19" s="31" t="s">
        <v>106</v>
      </c>
      <c r="D19" s="31" t="s">
        <v>51</v>
      </c>
      <c r="E19" s="34">
        <v>208</v>
      </c>
      <c r="F19" s="21" t="s">
        <v>50</v>
      </c>
      <c r="G19" s="6" t="s">
        <v>87</v>
      </c>
      <c r="H19" s="39">
        <f>H20+H21+H22</f>
        <v>17074.34</v>
      </c>
      <c r="I19" s="11">
        <f>I20+I21+I22</f>
        <v>28446</v>
      </c>
      <c r="J19" s="11">
        <f>J20+J21+J22</f>
        <v>27657</v>
      </c>
      <c r="K19" s="44"/>
    </row>
    <row r="20" spans="1:11" ht="29.25" customHeight="1" outlineLevel="4">
      <c r="A20" s="10" t="s">
        <v>14</v>
      </c>
      <c r="B20" s="31" t="s">
        <v>45</v>
      </c>
      <c r="C20" s="31" t="s">
        <v>106</v>
      </c>
      <c r="D20" s="31" t="s">
        <v>51</v>
      </c>
      <c r="E20" s="10">
        <v>208</v>
      </c>
      <c r="F20" s="21" t="s">
        <v>50</v>
      </c>
      <c r="G20" s="6" t="s">
        <v>6</v>
      </c>
      <c r="H20" s="39">
        <v>15437</v>
      </c>
      <c r="I20" s="11">
        <v>24886</v>
      </c>
      <c r="J20" s="11">
        <v>24097</v>
      </c>
      <c r="K20" s="44"/>
    </row>
    <row r="21" spans="1:11" ht="15" customHeight="1" outlineLevel="4">
      <c r="A21" s="10" t="s">
        <v>16</v>
      </c>
      <c r="B21" s="31" t="s">
        <v>45</v>
      </c>
      <c r="C21" s="31" t="s">
        <v>106</v>
      </c>
      <c r="D21" s="31" t="s">
        <v>51</v>
      </c>
      <c r="E21" s="34">
        <v>208</v>
      </c>
      <c r="F21" s="21" t="s">
        <v>50</v>
      </c>
      <c r="G21" s="6" t="s">
        <v>3</v>
      </c>
      <c r="H21" s="39">
        <v>1453</v>
      </c>
      <c r="I21" s="11">
        <v>560</v>
      </c>
      <c r="J21" s="11">
        <v>560</v>
      </c>
      <c r="K21" s="44"/>
    </row>
    <row r="22" spans="1:11" ht="15" customHeight="1" outlineLevel="4">
      <c r="A22" s="10" t="s">
        <v>12</v>
      </c>
      <c r="B22" s="31" t="s">
        <v>45</v>
      </c>
      <c r="C22" s="31" t="s">
        <v>106</v>
      </c>
      <c r="D22" s="31" t="s">
        <v>51</v>
      </c>
      <c r="E22" s="10">
        <v>208</v>
      </c>
      <c r="F22" s="21" t="s">
        <v>50</v>
      </c>
      <c r="G22" s="6" t="s">
        <v>4</v>
      </c>
      <c r="H22" s="39">
        <v>184.34</v>
      </c>
      <c r="I22" s="11">
        <v>3000</v>
      </c>
      <c r="J22" s="11">
        <v>3000</v>
      </c>
      <c r="K22" s="44"/>
    </row>
    <row r="23" spans="1:11" ht="15" customHeight="1" outlineLevel="4">
      <c r="A23" s="16" t="s">
        <v>31</v>
      </c>
      <c r="B23" s="32" t="s">
        <v>45</v>
      </c>
      <c r="C23" s="32" t="s">
        <v>106</v>
      </c>
      <c r="D23" s="32" t="s">
        <v>53</v>
      </c>
      <c r="E23" s="16"/>
      <c r="F23" s="21"/>
      <c r="G23" s="17"/>
      <c r="H23" s="40">
        <f>H24</f>
        <v>6000</v>
      </c>
      <c r="I23" s="13">
        <f aca="true" t="shared" si="2" ref="I23:J25">I24</f>
        <v>5000</v>
      </c>
      <c r="J23" s="13">
        <f t="shared" si="2"/>
        <v>5000</v>
      </c>
      <c r="K23" s="44"/>
    </row>
    <row r="24" spans="1:11" ht="15" customHeight="1" outlineLevel="4">
      <c r="A24" s="10" t="s">
        <v>46</v>
      </c>
      <c r="B24" s="31" t="s">
        <v>45</v>
      </c>
      <c r="C24" s="31" t="s">
        <v>106</v>
      </c>
      <c r="D24" s="31" t="s">
        <v>53</v>
      </c>
      <c r="E24" s="10">
        <v>208</v>
      </c>
      <c r="F24" s="21"/>
      <c r="G24" s="17"/>
      <c r="H24" s="39">
        <f>H25</f>
        <v>6000</v>
      </c>
      <c r="I24" s="11">
        <f t="shared" si="2"/>
        <v>5000</v>
      </c>
      <c r="J24" s="11">
        <f t="shared" si="2"/>
        <v>5000</v>
      </c>
      <c r="K24" s="44"/>
    </row>
    <row r="25" spans="1:11" ht="15" customHeight="1" outlineLevel="4">
      <c r="A25" s="10" t="s">
        <v>31</v>
      </c>
      <c r="B25" s="31" t="s">
        <v>45</v>
      </c>
      <c r="C25" s="31" t="s">
        <v>106</v>
      </c>
      <c r="D25" s="31" t="s">
        <v>53</v>
      </c>
      <c r="E25" s="10">
        <v>208</v>
      </c>
      <c r="F25" s="21" t="s">
        <v>54</v>
      </c>
      <c r="G25" s="17" t="s">
        <v>87</v>
      </c>
      <c r="H25" s="39">
        <f>H26</f>
        <v>6000</v>
      </c>
      <c r="I25" s="11">
        <f t="shared" si="2"/>
        <v>5000</v>
      </c>
      <c r="J25" s="11">
        <f t="shared" si="2"/>
        <v>5000</v>
      </c>
      <c r="K25" s="44"/>
    </row>
    <row r="26" spans="1:11" ht="15" customHeight="1" outlineLevel="4">
      <c r="A26" s="10" t="s">
        <v>12</v>
      </c>
      <c r="B26" s="31" t="s">
        <v>45</v>
      </c>
      <c r="C26" s="31" t="s">
        <v>106</v>
      </c>
      <c r="D26" s="31" t="s">
        <v>53</v>
      </c>
      <c r="E26" s="10">
        <v>208</v>
      </c>
      <c r="F26" s="21" t="s">
        <v>54</v>
      </c>
      <c r="G26" s="17" t="s">
        <v>4</v>
      </c>
      <c r="H26" s="39">
        <v>6000</v>
      </c>
      <c r="I26" s="11">
        <v>5000</v>
      </c>
      <c r="J26" s="11">
        <v>5000</v>
      </c>
      <c r="K26" s="44"/>
    </row>
    <row r="27" spans="1:11" ht="56.25" customHeight="1" outlineLevel="4">
      <c r="A27" s="16" t="s">
        <v>19</v>
      </c>
      <c r="B27" s="32" t="s">
        <v>45</v>
      </c>
      <c r="C27" s="32" t="s">
        <v>106</v>
      </c>
      <c r="D27" s="32" t="s">
        <v>35</v>
      </c>
      <c r="E27" s="34"/>
      <c r="F27" s="21"/>
      <c r="G27" s="6"/>
      <c r="H27" s="40">
        <f>H28</f>
        <v>14360</v>
      </c>
      <c r="I27" s="13">
        <f aca="true" t="shared" si="3" ref="I27:J29">I28</f>
        <v>14360</v>
      </c>
      <c r="J27" s="13">
        <f t="shared" si="3"/>
        <v>0</v>
      </c>
      <c r="K27" s="44"/>
    </row>
    <row r="28" spans="1:11" ht="15" customHeight="1" outlineLevel="4">
      <c r="A28" s="10" t="s">
        <v>46</v>
      </c>
      <c r="B28" s="31" t="s">
        <v>45</v>
      </c>
      <c r="C28" s="31" t="s">
        <v>106</v>
      </c>
      <c r="D28" s="31" t="s">
        <v>35</v>
      </c>
      <c r="E28" s="34">
        <v>208</v>
      </c>
      <c r="F28" s="21"/>
      <c r="G28" s="6"/>
      <c r="H28" s="39">
        <f>H29</f>
        <v>14360</v>
      </c>
      <c r="I28" s="11">
        <f t="shared" si="3"/>
        <v>14360</v>
      </c>
      <c r="J28" s="11">
        <f t="shared" si="3"/>
        <v>0</v>
      </c>
      <c r="K28" s="44"/>
    </row>
    <row r="29" spans="1:11" ht="54.75" customHeight="1" outlineLevel="4">
      <c r="A29" s="10" t="s">
        <v>19</v>
      </c>
      <c r="B29" s="31" t="s">
        <v>45</v>
      </c>
      <c r="C29" s="31" t="s">
        <v>106</v>
      </c>
      <c r="D29" s="31" t="s">
        <v>35</v>
      </c>
      <c r="E29" s="34">
        <v>208</v>
      </c>
      <c r="F29" s="21" t="s">
        <v>55</v>
      </c>
      <c r="G29" s="6" t="s">
        <v>88</v>
      </c>
      <c r="H29" s="39">
        <f>H30</f>
        <v>14360</v>
      </c>
      <c r="I29" s="11">
        <f t="shared" si="3"/>
        <v>14360</v>
      </c>
      <c r="J29" s="11">
        <f t="shared" si="3"/>
        <v>0</v>
      </c>
      <c r="K29" s="44"/>
    </row>
    <row r="30" spans="1:11" ht="15" customHeight="1" outlineLevel="4">
      <c r="A30" s="10" t="s">
        <v>13</v>
      </c>
      <c r="B30" s="31" t="s">
        <v>45</v>
      </c>
      <c r="C30" s="31" t="s">
        <v>106</v>
      </c>
      <c r="D30" s="31" t="s">
        <v>35</v>
      </c>
      <c r="E30" s="10">
        <v>208</v>
      </c>
      <c r="F30" s="21" t="s">
        <v>55</v>
      </c>
      <c r="G30" s="6" t="s">
        <v>5</v>
      </c>
      <c r="H30" s="39">
        <v>14360</v>
      </c>
      <c r="I30" s="11">
        <v>14360</v>
      </c>
      <c r="J30" s="11">
        <v>0</v>
      </c>
      <c r="K30" s="44"/>
    </row>
    <row r="31" spans="1:11" ht="15.75" customHeight="1" outlineLevel="2">
      <c r="A31" s="16" t="s">
        <v>56</v>
      </c>
      <c r="B31" s="32" t="s">
        <v>45</v>
      </c>
      <c r="C31" s="32" t="s">
        <v>106</v>
      </c>
      <c r="D31" s="32" t="s">
        <v>57</v>
      </c>
      <c r="E31" s="7"/>
      <c r="F31" s="22"/>
      <c r="G31" s="12"/>
      <c r="H31" s="40">
        <f aca="true" t="shared" si="4" ref="H31:J32">H32</f>
        <v>251539.45</v>
      </c>
      <c r="I31" s="13">
        <f t="shared" si="4"/>
        <v>245438.40999999997</v>
      </c>
      <c r="J31" s="13">
        <f t="shared" si="4"/>
        <v>253776.78</v>
      </c>
      <c r="K31" s="44"/>
    </row>
    <row r="32" spans="1:11" ht="15" customHeight="1" outlineLevel="2">
      <c r="A32" s="10" t="s">
        <v>46</v>
      </c>
      <c r="B32" s="31" t="s">
        <v>45</v>
      </c>
      <c r="C32" s="31" t="s">
        <v>106</v>
      </c>
      <c r="D32" s="31" t="s">
        <v>57</v>
      </c>
      <c r="E32" s="10">
        <v>208</v>
      </c>
      <c r="F32" s="22"/>
      <c r="G32" s="12"/>
      <c r="H32" s="39">
        <f t="shared" si="4"/>
        <v>251539.45</v>
      </c>
      <c r="I32" s="11">
        <f t="shared" si="4"/>
        <v>245438.40999999997</v>
      </c>
      <c r="J32" s="11">
        <f t="shared" si="4"/>
        <v>253776.78</v>
      </c>
      <c r="K32" s="44"/>
    </row>
    <row r="33" spans="1:11" ht="54" customHeight="1" outlineLevel="3">
      <c r="A33" s="10" t="s">
        <v>32</v>
      </c>
      <c r="B33" s="31" t="s">
        <v>45</v>
      </c>
      <c r="C33" s="31" t="s">
        <v>106</v>
      </c>
      <c r="D33" s="31" t="s">
        <v>57</v>
      </c>
      <c r="E33" s="34">
        <v>208</v>
      </c>
      <c r="F33" s="21" t="s">
        <v>58</v>
      </c>
      <c r="G33" s="6" t="s">
        <v>88</v>
      </c>
      <c r="H33" s="39">
        <f>H34+H35+H36</f>
        <v>251539.45</v>
      </c>
      <c r="I33" s="11">
        <f>I34+I35+I36</f>
        <v>245438.40999999997</v>
      </c>
      <c r="J33" s="11">
        <f>J34+J35+J36</f>
        <v>253776.78</v>
      </c>
      <c r="K33" s="44"/>
    </row>
    <row r="34" spans="1:11" ht="25.5" customHeight="1" outlineLevel="4">
      <c r="A34" s="10" t="s">
        <v>9</v>
      </c>
      <c r="B34" s="31" t="s">
        <v>45</v>
      </c>
      <c r="C34" s="31" t="s">
        <v>106</v>
      </c>
      <c r="D34" s="31" t="s">
        <v>57</v>
      </c>
      <c r="E34" s="10">
        <v>208</v>
      </c>
      <c r="F34" s="21" t="s">
        <v>58</v>
      </c>
      <c r="G34" s="6" t="s">
        <v>0</v>
      </c>
      <c r="H34" s="39">
        <v>176474.71</v>
      </c>
      <c r="I34" s="11">
        <v>164400</v>
      </c>
      <c r="J34" s="11">
        <v>164400</v>
      </c>
      <c r="K34" s="44"/>
    </row>
    <row r="35" spans="1:11" ht="39" customHeight="1" outlineLevel="4">
      <c r="A35" s="10" t="s">
        <v>10</v>
      </c>
      <c r="B35" s="31" t="s">
        <v>45</v>
      </c>
      <c r="C35" s="31" t="s">
        <v>106</v>
      </c>
      <c r="D35" s="31" t="s">
        <v>57</v>
      </c>
      <c r="E35" s="34">
        <v>208</v>
      </c>
      <c r="F35" s="21" t="s">
        <v>58</v>
      </c>
      <c r="G35" s="6" t="s">
        <v>1</v>
      </c>
      <c r="H35" s="39">
        <v>51965.1</v>
      </c>
      <c r="I35" s="11">
        <v>49648.8</v>
      </c>
      <c r="J35" s="11">
        <v>49648.8</v>
      </c>
      <c r="K35" s="44"/>
    </row>
    <row r="36" spans="1:11" ht="24.75" customHeight="1" outlineLevel="4">
      <c r="A36" s="10" t="s">
        <v>11</v>
      </c>
      <c r="B36" s="31" t="s">
        <v>45</v>
      </c>
      <c r="C36" s="31" t="s">
        <v>106</v>
      </c>
      <c r="D36" s="31" t="s">
        <v>57</v>
      </c>
      <c r="E36" s="34">
        <v>208</v>
      </c>
      <c r="F36" s="21" t="s">
        <v>58</v>
      </c>
      <c r="G36" s="6" t="s">
        <v>2</v>
      </c>
      <c r="H36" s="39">
        <v>23099.64</v>
      </c>
      <c r="I36" s="11">
        <v>31389.61</v>
      </c>
      <c r="J36" s="11">
        <v>39727.98</v>
      </c>
      <c r="K36" s="44"/>
    </row>
    <row r="37" spans="1:11" ht="63.75" customHeight="1" outlineLevel="3">
      <c r="A37" s="16" t="s">
        <v>30</v>
      </c>
      <c r="B37" s="32" t="s">
        <v>45</v>
      </c>
      <c r="C37" s="32" t="s">
        <v>106</v>
      </c>
      <c r="D37" s="32" t="s">
        <v>59</v>
      </c>
      <c r="E37" s="10"/>
      <c r="F37" s="21"/>
      <c r="G37" s="6"/>
      <c r="H37" s="40">
        <f>H38</f>
        <v>0</v>
      </c>
      <c r="I37" s="13">
        <f aca="true" t="shared" si="5" ref="I37:J39">I38</f>
        <v>10000</v>
      </c>
      <c r="J37" s="13">
        <f t="shared" si="5"/>
        <v>10000</v>
      </c>
      <c r="K37" s="44"/>
    </row>
    <row r="38" spans="1:11" ht="15.75" customHeight="1" outlineLevel="3">
      <c r="A38" s="10" t="s">
        <v>46</v>
      </c>
      <c r="B38" s="31" t="s">
        <v>45</v>
      </c>
      <c r="C38" s="31" t="s">
        <v>106</v>
      </c>
      <c r="D38" s="31" t="s">
        <v>59</v>
      </c>
      <c r="E38" s="10">
        <v>208</v>
      </c>
      <c r="F38" s="21"/>
      <c r="G38" s="6"/>
      <c r="H38" s="39">
        <f>H39</f>
        <v>0</v>
      </c>
      <c r="I38" s="11">
        <f t="shared" si="5"/>
        <v>10000</v>
      </c>
      <c r="J38" s="11">
        <f t="shared" si="5"/>
        <v>10000</v>
      </c>
      <c r="K38" s="44"/>
    </row>
    <row r="39" spans="1:11" ht="67.5" customHeight="1" outlineLevel="3">
      <c r="A39" s="10" t="s">
        <v>30</v>
      </c>
      <c r="B39" s="31" t="s">
        <v>45</v>
      </c>
      <c r="C39" s="31" t="s">
        <v>106</v>
      </c>
      <c r="D39" s="31" t="s">
        <v>59</v>
      </c>
      <c r="E39" s="10">
        <v>208</v>
      </c>
      <c r="F39" s="21" t="s">
        <v>60</v>
      </c>
      <c r="G39" s="6" t="s">
        <v>88</v>
      </c>
      <c r="H39" s="39">
        <f>H40</f>
        <v>0</v>
      </c>
      <c r="I39" s="11">
        <f t="shared" si="5"/>
        <v>10000</v>
      </c>
      <c r="J39" s="11">
        <f t="shared" si="5"/>
        <v>10000</v>
      </c>
      <c r="K39" s="44"/>
    </row>
    <row r="40" spans="1:11" ht="30" customHeight="1" outlineLevel="4">
      <c r="A40" s="10" t="s">
        <v>11</v>
      </c>
      <c r="B40" s="31" t="s">
        <v>45</v>
      </c>
      <c r="C40" s="31" t="s">
        <v>106</v>
      </c>
      <c r="D40" s="31" t="s">
        <v>59</v>
      </c>
      <c r="E40" s="34">
        <v>208</v>
      </c>
      <c r="F40" s="21" t="s">
        <v>60</v>
      </c>
      <c r="G40" s="6" t="s">
        <v>2</v>
      </c>
      <c r="H40" s="39">
        <v>0</v>
      </c>
      <c r="I40" s="11">
        <v>10000</v>
      </c>
      <c r="J40" s="11">
        <v>10000</v>
      </c>
      <c r="K40" s="44"/>
    </row>
    <row r="41" spans="1:11" ht="15" customHeight="1" outlineLevel="3">
      <c r="A41" s="16" t="s">
        <v>22</v>
      </c>
      <c r="B41" s="32" t="s">
        <v>45</v>
      </c>
      <c r="C41" s="32" t="s">
        <v>106</v>
      </c>
      <c r="D41" s="32" t="s">
        <v>61</v>
      </c>
      <c r="E41" s="7"/>
      <c r="F41" s="22"/>
      <c r="G41" s="12"/>
      <c r="H41" s="40">
        <f>H42</f>
        <v>4400</v>
      </c>
      <c r="I41" s="13">
        <f aca="true" t="shared" si="6" ref="I41:J43">I42</f>
        <v>13200</v>
      </c>
      <c r="J41" s="13">
        <f t="shared" si="6"/>
        <v>13200</v>
      </c>
      <c r="K41" s="44"/>
    </row>
    <row r="42" spans="1:11" ht="14.25" customHeight="1" outlineLevel="3">
      <c r="A42" s="10" t="s">
        <v>46</v>
      </c>
      <c r="B42" s="31" t="s">
        <v>45</v>
      </c>
      <c r="C42" s="31" t="s">
        <v>106</v>
      </c>
      <c r="D42" s="31" t="s">
        <v>61</v>
      </c>
      <c r="E42" s="10">
        <v>208</v>
      </c>
      <c r="F42" s="22"/>
      <c r="G42" s="12"/>
      <c r="H42" s="39">
        <f>H43</f>
        <v>4400</v>
      </c>
      <c r="I42" s="11">
        <f t="shared" si="6"/>
        <v>13200</v>
      </c>
      <c r="J42" s="11">
        <f t="shared" si="6"/>
        <v>13200</v>
      </c>
      <c r="K42" s="44"/>
    </row>
    <row r="43" spans="1:11" ht="13.5" customHeight="1" outlineLevel="3">
      <c r="A43" s="10" t="s">
        <v>22</v>
      </c>
      <c r="B43" s="31" t="s">
        <v>45</v>
      </c>
      <c r="C43" s="31" t="s">
        <v>106</v>
      </c>
      <c r="D43" s="31" t="s">
        <v>61</v>
      </c>
      <c r="E43" s="34">
        <v>208</v>
      </c>
      <c r="F43" s="21" t="s">
        <v>62</v>
      </c>
      <c r="G43" s="17" t="s">
        <v>88</v>
      </c>
      <c r="H43" s="39">
        <f>H44</f>
        <v>4400</v>
      </c>
      <c r="I43" s="11">
        <f t="shared" si="6"/>
        <v>13200</v>
      </c>
      <c r="J43" s="11">
        <f t="shared" si="6"/>
        <v>13200</v>
      </c>
      <c r="K43" s="44"/>
    </row>
    <row r="44" spans="1:11" ht="29.25" customHeight="1" outlineLevel="4">
      <c r="A44" s="10" t="s">
        <v>11</v>
      </c>
      <c r="B44" s="31" t="s">
        <v>45</v>
      </c>
      <c r="C44" s="31" t="s">
        <v>106</v>
      </c>
      <c r="D44" s="31" t="s">
        <v>61</v>
      </c>
      <c r="E44" s="10">
        <v>208</v>
      </c>
      <c r="F44" s="21" t="s">
        <v>62</v>
      </c>
      <c r="G44" s="6" t="s">
        <v>2</v>
      </c>
      <c r="H44" s="39">
        <v>4400</v>
      </c>
      <c r="I44" s="11">
        <v>13200</v>
      </c>
      <c r="J44" s="11">
        <v>13200</v>
      </c>
      <c r="K44" s="44"/>
    </row>
    <row r="45" spans="1:11" ht="30.75" customHeight="1" outlineLevel="4">
      <c r="A45" s="16" t="s">
        <v>28</v>
      </c>
      <c r="B45" s="32" t="s">
        <v>45</v>
      </c>
      <c r="C45" s="32" t="s">
        <v>106</v>
      </c>
      <c r="D45" s="32" t="s">
        <v>63</v>
      </c>
      <c r="E45" s="10"/>
      <c r="F45" s="21"/>
      <c r="G45" s="6"/>
      <c r="H45" s="40">
        <f>H46</f>
        <v>71536.23</v>
      </c>
      <c r="I45" s="13">
        <f aca="true" t="shared" si="7" ref="I45:J47">I46</f>
        <v>73661.04</v>
      </c>
      <c r="J45" s="13">
        <f t="shared" si="7"/>
        <v>73661.04</v>
      </c>
      <c r="K45" s="44"/>
    </row>
    <row r="46" spans="1:11" ht="16.5" customHeight="1" outlineLevel="4">
      <c r="A46" s="10" t="s">
        <v>46</v>
      </c>
      <c r="B46" s="31" t="s">
        <v>45</v>
      </c>
      <c r="C46" s="31" t="s">
        <v>106</v>
      </c>
      <c r="D46" s="31" t="s">
        <v>63</v>
      </c>
      <c r="E46" s="10">
        <v>208</v>
      </c>
      <c r="F46" s="21"/>
      <c r="G46" s="6"/>
      <c r="H46" s="39">
        <f>H47</f>
        <v>71536.23</v>
      </c>
      <c r="I46" s="11">
        <f t="shared" si="7"/>
        <v>73661.04</v>
      </c>
      <c r="J46" s="11">
        <f t="shared" si="7"/>
        <v>73661.04</v>
      </c>
      <c r="K46" s="44"/>
    </row>
    <row r="47" spans="1:11" ht="29.25" customHeight="1" outlineLevel="4">
      <c r="A47" s="10" t="s">
        <v>28</v>
      </c>
      <c r="B47" s="31" t="s">
        <v>45</v>
      </c>
      <c r="C47" s="31" t="s">
        <v>106</v>
      </c>
      <c r="D47" s="31" t="s">
        <v>63</v>
      </c>
      <c r="E47" s="10">
        <v>208</v>
      </c>
      <c r="F47" s="21" t="s">
        <v>64</v>
      </c>
      <c r="G47" s="17" t="s">
        <v>88</v>
      </c>
      <c r="H47" s="39">
        <f>H48</f>
        <v>71536.23</v>
      </c>
      <c r="I47" s="11">
        <f>I48</f>
        <v>73661.04</v>
      </c>
      <c r="J47" s="11">
        <f t="shared" si="7"/>
        <v>73661.04</v>
      </c>
      <c r="K47" s="44"/>
    </row>
    <row r="48" spans="1:11" ht="15.75" customHeight="1" outlineLevel="4">
      <c r="A48" s="10" t="s">
        <v>15</v>
      </c>
      <c r="B48" s="31" t="s">
        <v>45</v>
      </c>
      <c r="C48" s="31" t="s">
        <v>106</v>
      </c>
      <c r="D48" s="31" t="s">
        <v>63</v>
      </c>
      <c r="E48" s="10">
        <v>208</v>
      </c>
      <c r="F48" s="21" t="s">
        <v>64</v>
      </c>
      <c r="G48" s="6" t="s">
        <v>7</v>
      </c>
      <c r="H48" s="39">
        <v>71536.23</v>
      </c>
      <c r="I48" s="11">
        <v>73661.04</v>
      </c>
      <c r="J48" s="11">
        <v>73661.04</v>
      </c>
      <c r="K48" s="44"/>
    </row>
    <row r="49" spans="1:11" ht="40.5" customHeight="1" outlineLevel="2">
      <c r="A49" s="15" t="s">
        <v>36</v>
      </c>
      <c r="B49" s="29" t="s">
        <v>45</v>
      </c>
      <c r="C49" s="29" t="s">
        <v>106</v>
      </c>
      <c r="D49" s="29" t="s">
        <v>52</v>
      </c>
      <c r="E49" s="34"/>
      <c r="F49" s="21"/>
      <c r="G49" s="17"/>
      <c r="H49" s="40">
        <f>H51</f>
        <v>610806.17</v>
      </c>
      <c r="I49" s="13">
        <f>I51</f>
        <v>628888.4199999999</v>
      </c>
      <c r="J49" s="13">
        <f>J51</f>
        <v>628888.4199999999</v>
      </c>
      <c r="K49" s="44"/>
    </row>
    <row r="50" spans="1:11" ht="15" customHeight="1" outlineLevel="2">
      <c r="A50" s="9" t="s">
        <v>46</v>
      </c>
      <c r="B50" s="30" t="s">
        <v>45</v>
      </c>
      <c r="C50" s="30" t="s">
        <v>106</v>
      </c>
      <c r="D50" s="30" t="s">
        <v>52</v>
      </c>
      <c r="E50" s="34">
        <v>208</v>
      </c>
      <c r="F50" s="21"/>
      <c r="G50" s="17"/>
      <c r="H50" s="39">
        <f>H51</f>
        <v>610806.17</v>
      </c>
      <c r="I50" s="11">
        <f>I51</f>
        <v>628888.4199999999</v>
      </c>
      <c r="J50" s="11">
        <f>J51</f>
        <v>628888.4199999999</v>
      </c>
      <c r="K50" s="44"/>
    </row>
    <row r="51" spans="1:11" ht="40.5" customHeight="1" outlineLevel="2">
      <c r="A51" s="9" t="s">
        <v>36</v>
      </c>
      <c r="B51" s="30" t="s">
        <v>45</v>
      </c>
      <c r="C51" s="30" t="s">
        <v>106</v>
      </c>
      <c r="D51" s="30" t="s">
        <v>52</v>
      </c>
      <c r="E51" s="34">
        <v>208</v>
      </c>
      <c r="F51" s="21" t="s">
        <v>48</v>
      </c>
      <c r="G51" s="17" t="s">
        <v>88</v>
      </c>
      <c r="H51" s="39">
        <f>H52+H54+H53</f>
        <v>610806.17</v>
      </c>
      <c r="I51" s="11">
        <f>I52+I54+I53</f>
        <v>628888.4199999999</v>
      </c>
      <c r="J51" s="11">
        <f>J52+J54+J53</f>
        <v>628888.4199999999</v>
      </c>
      <c r="K51" s="44"/>
    </row>
    <row r="52" spans="1:11" ht="27" customHeight="1" outlineLevel="2">
      <c r="A52" s="9" t="s">
        <v>9</v>
      </c>
      <c r="B52" s="30" t="s">
        <v>45</v>
      </c>
      <c r="C52" s="30" t="s">
        <v>106</v>
      </c>
      <c r="D52" s="30" t="s">
        <v>52</v>
      </c>
      <c r="E52" s="34">
        <v>208</v>
      </c>
      <c r="F52" s="21" t="s">
        <v>48</v>
      </c>
      <c r="G52" s="17" t="s">
        <v>0</v>
      </c>
      <c r="H52" s="39">
        <v>402783.08</v>
      </c>
      <c r="I52" s="11">
        <v>414014.76</v>
      </c>
      <c r="J52" s="11">
        <v>414014.76</v>
      </c>
      <c r="K52" s="44"/>
    </row>
    <row r="53" spans="1:11" ht="45" customHeight="1" outlineLevel="2">
      <c r="A53" s="9" t="s">
        <v>84</v>
      </c>
      <c r="B53" s="30" t="s">
        <v>45</v>
      </c>
      <c r="C53" s="30" t="s">
        <v>106</v>
      </c>
      <c r="D53" s="30" t="s">
        <v>52</v>
      </c>
      <c r="E53" s="34">
        <v>208</v>
      </c>
      <c r="F53" s="21" t="s">
        <v>48</v>
      </c>
      <c r="G53" s="17" t="s">
        <v>85</v>
      </c>
      <c r="H53" s="39">
        <v>66346.08</v>
      </c>
      <c r="I53" s="11">
        <v>69002.46</v>
      </c>
      <c r="J53" s="11">
        <v>69002.46</v>
      </c>
      <c r="K53" s="44"/>
    </row>
    <row r="54" spans="1:11" ht="40.5" customHeight="1" outlineLevel="2">
      <c r="A54" s="9" t="s">
        <v>10</v>
      </c>
      <c r="B54" s="30" t="s">
        <v>45</v>
      </c>
      <c r="C54" s="30" t="s">
        <v>106</v>
      </c>
      <c r="D54" s="30" t="s">
        <v>52</v>
      </c>
      <c r="E54" s="34">
        <v>208</v>
      </c>
      <c r="F54" s="21" t="s">
        <v>48</v>
      </c>
      <c r="G54" s="17" t="s">
        <v>1</v>
      </c>
      <c r="H54" s="39">
        <v>141677.01</v>
      </c>
      <c r="I54" s="11">
        <v>145871.2</v>
      </c>
      <c r="J54" s="11">
        <v>145871.2</v>
      </c>
      <c r="K54" s="44"/>
    </row>
    <row r="55" spans="1:11" ht="38.25" outlineLevel="2">
      <c r="A55" s="15" t="s">
        <v>91</v>
      </c>
      <c r="B55" s="29" t="s">
        <v>45</v>
      </c>
      <c r="C55" s="29" t="s">
        <v>106</v>
      </c>
      <c r="D55" s="29" t="s">
        <v>92</v>
      </c>
      <c r="E55" s="34"/>
      <c r="F55" s="21"/>
      <c r="G55" s="17"/>
      <c r="H55" s="40">
        <f aca="true" t="shared" si="8" ref="H55:J56">H56</f>
        <v>111000</v>
      </c>
      <c r="I55" s="13">
        <f t="shared" si="8"/>
        <v>33000</v>
      </c>
      <c r="J55" s="13">
        <f t="shared" si="8"/>
        <v>33000</v>
      </c>
      <c r="K55" s="44"/>
    </row>
    <row r="56" spans="1:11" ht="12.75" outlineLevel="2">
      <c r="A56" s="9" t="s">
        <v>46</v>
      </c>
      <c r="B56" s="30" t="s">
        <v>45</v>
      </c>
      <c r="C56" s="30" t="s">
        <v>106</v>
      </c>
      <c r="D56" s="30" t="s">
        <v>92</v>
      </c>
      <c r="E56" s="34">
        <v>208</v>
      </c>
      <c r="F56" s="21"/>
      <c r="G56" s="17"/>
      <c r="H56" s="39">
        <f t="shared" si="8"/>
        <v>111000</v>
      </c>
      <c r="I56" s="11">
        <f t="shared" si="8"/>
        <v>33000</v>
      </c>
      <c r="J56" s="11">
        <f t="shared" si="8"/>
        <v>33000</v>
      </c>
      <c r="K56" s="44"/>
    </row>
    <row r="57" spans="1:11" ht="25.5" outlineLevel="2">
      <c r="A57" s="9" t="s">
        <v>11</v>
      </c>
      <c r="B57" s="30" t="s">
        <v>45</v>
      </c>
      <c r="C57" s="30" t="s">
        <v>106</v>
      </c>
      <c r="D57" s="30" t="s">
        <v>92</v>
      </c>
      <c r="E57" s="34">
        <v>208</v>
      </c>
      <c r="F57" s="21" t="s">
        <v>93</v>
      </c>
      <c r="G57" s="17" t="s">
        <v>2</v>
      </c>
      <c r="H57" s="39">
        <v>111000</v>
      </c>
      <c r="I57" s="11">
        <v>33000</v>
      </c>
      <c r="J57" s="11">
        <v>33000</v>
      </c>
      <c r="K57" s="44"/>
    </row>
    <row r="58" spans="1:11" ht="38.25" outlineLevel="2">
      <c r="A58" s="15" t="s">
        <v>94</v>
      </c>
      <c r="B58" s="29" t="s">
        <v>45</v>
      </c>
      <c r="C58" s="29" t="s">
        <v>106</v>
      </c>
      <c r="D58" s="29" t="s">
        <v>95</v>
      </c>
      <c r="E58" s="43"/>
      <c r="F58" s="22"/>
      <c r="G58" s="14"/>
      <c r="H58" s="40">
        <f>H59</f>
        <v>249584.95</v>
      </c>
      <c r="I58" s="13">
        <f>I59</f>
        <v>330390.08</v>
      </c>
      <c r="J58" s="13">
        <f>J59</f>
        <v>338841.72</v>
      </c>
      <c r="K58" s="44"/>
    </row>
    <row r="59" spans="1:11" ht="12.75" outlineLevel="2">
      <c r="A59" s="9" t="s">
        <v>46</v>
      </c>
      <c r="B59" s="30" t="s">
        <v>45</v>
      </c>
      <c r="C59" s="30" t="s">
        <v>106</v>
      </c>
      <c r="D59" s="30" t="s">
        <v>95</v>
      </c>
      <c r="E59" s="34">
        <v>208</v>
      </c>
      <c r="F59" s="21"/>
      <c r="G59" s="17"/>
      <c r="H59" s="39">
        <f>H60+H61</f>
        <v>249584.95</v>
      </c>
      <c r="I59" s="11">
        <f>I60+I61</f>
        <v>330390.08</v>
      </c>
      <c r="J59" s="11">
        <f>J60+J61</f>
        <v>338841.72</v>
      </c>
      <c r="K59" s="44"/>
    </row>
    <row r="60" spans="1:11" ht="25.5" outlineLevel="2">
      <c r="A60" s="9" t="s">
        <v>11</v>
      </c>
      <c r="B60" s="30" t="s">
        <v>45</v>
      </c>
      <c r="C60" s="30" t="s">
        <v>106</v>
      </c>
      <c r="D60" s="30" t="s">
        <v>95</v>
      </c>
      <c r="E60" s="34">
        <v>208</v>
      </c>
      <c r="F60" s="21" t="s">
        <v>96</v>
      </c>
      <c r="G60" s="17" t="s">
        <v>2</v>
      </c>
      <c r="H60" s="39">
        <v>146483.42</v>
      </c>
      <c r="I60" s="11">
        <v>119831.99</v>
      </c>
      <c r="J60" s="11">
        <v>119861.31</v>
      </c>
      <c r="K60" s="44"/>
    </row>
    <row r="61" spans="1:11" ht="12.75" outlineLevel="2">
      <c r="A61" s="9" t="s">
        <v>98</v>
      </c>
      <c r="B61" s="30" t="s">
        <v>45</v>
      </c>
      <c r="C61" s="30" t="s">
        <v>106</v>
      </c>
      <c r="D61" s="30" t="s">
        <v>95</v>
      </c>
      <c r="E61" s="34">
        <v>208</v>
      </c>
      <c r="F61" s="21" t="s">
        <v>96</v>
      </c>
      <c r="G61" s="17" t="s">
        <v>99</v>
      </c>
      <c r="H61" s="39">
        <v>103101.53</v>
      </c>
      <c r="I61" s="11">
        <v>210558.09</v>
      </c>
      <c r="J61" s="11">
        <v>218980.41</v>
      </c>
      <c r="K61" s="44"/>
    </row>
    <row r="62" spans="1:11" ht="58.5" customHeight="1" outlineLevel="1">
      <c r="A62" s="35" t="s">
        <v>101</v>
      </c>
      <c r="B62" s="28" t="s">
        <v>51</v>
      </c>
      <c r="C62" s="28"/>
      <c r="D62" s="28"/>
      <c r="E62" s="34"/>
      <c r="F62" s="20"/>
      <c r="G62" s="12"/>
      <c r="H62" s="40">
        <f>H63+H71+H76+H80+H84+H90+H67+H95</f>
        <v>16421723.279999997</v>
      </c>
      <c r="I62" s="13">
        <f>I71+I76+I80+I84+I90+I63</f>
        <v>5956293.91</v>
      </c>
      <c r="J62" s="13">
        <f>J63+J71+J76+J80+J84+J90</f>
        <v>5794244.9</v>
      </c>
      <c r="K62" s="44"/>
    </row>
    <row r="63" spans="1:11" ht="63.75" outlineLevel="2">
      <c r="A63" s="16" t="s">
        <v>90</v>
      </c>
      <c r="B63" s="32" t="s">
        <v>51</v>
      </c>
      <c r="C63" s="32" t="s">
        <v>106</v>
      </c>
      <c r="D63" s="32" t="s">
        <v>45</v>
      </c>
      <c r="E63" s="7"/>
      <c r="F63" s="22"/>
      <c r="G63" s="12"/>
      <c r="H63" s="40">
        <f aca="true" t="shared" si="9" ref="H63:J64">H64</f>
        <v>1846448.41</v>
      </c>
      <c r="I63" s="13">
        <f t="shared" si="9"/>
        <v>1075442.19</v>
      </c>
      <c r="J63" s="13">
        <f t="shared" si="9"/>
        <v>1017157.76</v>
      </c>
      <c r="K63" s="44"/>
    </row>
    <row r="64" spans="1:11" ht="18" customHeight="1" outlineLevel="2">
      <c r="A64" s="10" t="s">
        <v>46</v>
      </c>
      <c r="B64" s="31" t="s">
        <v>51</v>
      </c>
      <c r="C64" s="31" t="s">
        <v>106</v>
      </c>
      <c r="D64" s="31" t="s">
        <v>45</v>
      </c>
      <c r="E64" s="34">
        <v>208</v>
      </c>
      <c r="F64" s="21"/>
      <c r="G64" s="6"/>
      <c r="H64" s="39">
        <f t="shared" si="9"/>
        <v>1846448.41</v>
      </c>
      <c r="I64" s="11">
        <f t="shared" si="9"/>
        <v>1075442.19</v>
      </c>
      <c r="J64" s="11">
        <f t="shared" si="9"/>
        <v>1017157.76</v>
      </c>
      <c r="K64" s="44"/>
    </row>
    <row r="65" spans="1:11" ht="63.75" outlineLevel="3">
      <c r="A65" s="10" t="s">
        <v>90</v>
      </c>
      <c r="B65" s="31" t="s">
        <v>51</v>
      </c>
      <c r="C65" s="31" t="s">
        <v>106</v>
      </c>
      <c r="D65" s="31" t="s">
        <v>45</v>
      </c>
      <c r="E65" s="34">
        <v>208</v>
      </c>
      <c r="F65" s="21" t="s">
        <v>65</v>
      </c>
      <c r="G65" s="6" t="s">
        <v>88</v>
      </c>
      <c r="H65" s="39">
        <f>H66</f>
        <v>1846448.41</v>
      </c>
      <c r="I65" s="11">
        <f>I66</f>
        <v>1075442.19</v>
      </c>
      <c r="J65" s="11">
        <f>J66</f>
        <v>1017157.76</v>
      </c>
      <c r="K65" s="44"/>
    </row>
    <row r="66" spans="1:12" ht="30" customHeight="1" outlineLevel="4">
      <c r="A66" s="10" t="s">
        <v>11</v>
      </c>
      <c r="B66" s="31" t="s">
        <v>51</v>
      </c>
      <c r="C66" s="31" t="s">
        <v>106</v>
      </c>
      <c r="D66" s="31" t="s">
        <v>45</v>
      </c>
      <c r="E66" s="10">
        <v>208</v>
      </c>
      <c r="F66" s="21" t="s">
        <v>65</v>
      </c>
      <c r="G66" s="6" t="s">
        <v>2</v>
      </c>
      <c r="H66" s="39">
        <v>1846448.41</v>
      </c>
      <c r="I66" s="11">
        <v>1075442.19</v>
      </c>
      <c r="J66" s="11">
        <v>1017157.76</v>
      </c>
      <c r="K66" s="44"/>
      <c r="L66" s="42"/>
    </row>
    <row r="67" spans="1:12" ht="30" customHeight="1" outlineLevel="4">
      <c r="A67" s="16" t="s">
        <v>108</v>
      </c>
      <c r="B67" s="32" t="s">
        <v>51</v>
      </c>
      <c r="C67" s="32" t="s">
        <v>106</v>
      </c>
      <c r="D67" s="32" t="s">
        <v>51</v>
      </c>
      <c r="E67" s="10"/>
      <c r="F67" s="21"/>
      <c r="G67" s="6"/>
      <c r="H67" s="40">
        <f aca="true" t="shared" si="10" ref="H67:J68">H68</f>
        <v>6184339.79</v>
      </c>
      <c r="I67" s="13">
        <f t="shared" si="10"/>
        <v>0</v>
      </c>
      <c r="J67" s="13">
        <f t="shared" si="10"/>
        <v>0</v>
      </c>
      <c r="K67" s="44"/>
      <c r="L67" s="42"/>
    </row>
    <row r="68" spans="1:12" ht="17.25" customHeight="1" outlineLevel="4">
      <c r="A68" s="10" t="s">
        <v>46</v>
      </c>
      <c r="B68" s="31" t="s">
        <v>51</v>
      </c>
      <c r="C68" s="31" t="s">
        <v>106</v>
      </c>
      <c r="D68" s="31" t="s">
        <v>51</v>
      </c>
      <c r="E68" s="10">
        <v>208</v>
      </c>
      <c r="F68" s="21"/>
      <c r="G68" s="6"/>
      <c r="H68" s="39">
        <f t="shared" si="10"/>
        <v>6184339.79</v>
      </c>
      <c r="I68" s="11">
        <f t="shared" si="10"/>
        <v>0</v>
      </c>
      <c r="J68" s="11">
        <f t="shared" si="10"/>
        <v>0</v>
      </c>
      <c r="K68" s="44"/>
      <c r="L68" s="42"/>
    </row>
    <row r="69" spans="1:12" ht="41.25" customHeight="1" outlineLevel="4">
      <c r="A69" s="10" t="s">
        <v>109</v>
      </c>
      <c r="B69" s="31" t="s">
        <v>51</v>
      </c>
      <c r="C69" s="31" t="s">
        <v>106</v>
      </c>
      <c r="D69" s="31" t="s">
        <v>51</v>
      </c>
      <c r="E69" s="10">
        <v>208</v>
      </c>
      <c r="F69" s="21" t="s">
        <v>110</v>
      </c>
      <c r="G69" s="6"/>
      <c r="H69" s="39">
        <f>H70</f>
        <v>6184339.79</v>
      </c>
      <c r="I69" s="11">
        <f>I70</f>
        <v>0</v>
      </c>
      <c r="J69" s="11">
        <f>J70</f>
        <v>0</v>
      </c>
      <c r="K69" s="44"/>
      <c r="L69" s="42"/>
    </row>
    <row r="70" spans="1:12" ht="33.75" customHeight="1" outlineLevel="4">
      <c r="A70" s="10" t="s">
        <v>11</v>
      </c>
      <c r="B70" s="31" t="s">
        <v>51</v>
      </c>
      <c r="C70" s="31" t="s">
        <v>106</v>
      </c>
      <c r="D70" s="31" t="s">
        <v>51</v>
      </c>
      <c r="E70" s="10">
        <v>208</v>
      </c>
      <c r="F70" s="21" t="s">
        <v>110</v>
      </c>
      <c r="G70" s="6" t="s">
        <v>2</v>
      </c>
      <c r="H70" s="39">
        <v>6184339.79</v>
      </c>
      <c r="I70" s="11">
        <v>0</v>
      </c>
      <c r="J70" s="11">
        <v>0</v>
      </c>
      <c r="K70" s="44"/>
      <c r="L70" s="42"/>
    </row>
    <row r="71" spans="1:12" ht="18" customHeight="1" outlineLevel="4">
      <c r="A71" s="16" t="s">
        <v>20</v>
      </c>
      <c r="B71" s="32" t="s">
        <v>51</v>
      </c>
      <c r="C71" s="32" t="s">
        <v>106</v>
      </c>
      <c r="D71" s="32" t="s">
        <v>53</v>
      </c>
      <c r="E71" s="16"/>
      <c r="F71" s="22"/>
      <c r="G71" s="14"/>
      <c r="H71" s="40">
        <f aca="true" t="shared" si="11" ref="H71:J72">H72</f>
        <v>664273.5</v>
      </c>
      <c r="I71" s="13">
        <f t="shared" si="11"/>
        <v>707374.84</v>
      </c>
      <c r="J71" s="13">
        <f t="shared" si="11"/>
        <v>754608.6799999999</v>
      </c>
      <c r="K71" s="44"/>
      <c r="L71" s="42"/>
    </row>
    <row r="72" spans="1:11" ht="16.5" customHeight="1" outlineLevel="4">
      <c r="A72" s="10" t="s">
        <v>46</v>
      </c>
      <c r="B72" s="31" t="s">
        <v>51</v>
      </c>
      <c r="C72" s="31" t="s">
        <v>106</v>
      </c>
      <c r="D72" s="31" t="s">
        <v>53</v>
      </c>
      <c r="E72" s="10">
        <v>208</v>
      </c>
      <c r="F72" s="21"/>
      <c r="G72" s="6"/>
      <c r="H72" s="39">
        <f t="shared" si="11"/>
        <v>664273.5</v>
      </c>
      <c r="I72" s="11">
        <f t="shared" si="11"/>
        <v>707374.84</v>
      </c>
      <c r="J72" s="11">
        <f t="shared" si="11"/>
        <v>754608.6799999999</v>
      </c>
      <c r="K72" s="44"/>
    </row>
    <row r="73" spans="1:11" ht="18" customHeight="1" outlineLevel="4">
      <c r="A73" s="10" t="s">
        <v>20</v>
      </c>
      <c r="B73" s="31" t="s">
        <v>51</v>
      </c>
      <c r="C73" s="31" t="s">
        <v>106</v>
      </c>
      <c r="D73" s="31" t="s">
        <v>53</v>
      </c>
      <c r="E73" s="10">
        <v>208</v>
      </c>
      <c r="F73" s="21" t="s">
        <v>66</v>
      </c>
      <c r="G73" s="17" t="s">
        <v>88</v>
      </c>
      <c r="H73" s="39">
        <f>H74+H75</f>
        <v>664273.5</v>
      </c>
      <c r="I73" s="11">
        <f>I74+I75</f>
        <v>707374.84</v>
      </c>
      <c r="J73" s="11">
        <f>J74+J75</f>
        <v>754608.6799999999</v>
      </c>
      <c r="K73" s="44"/>
    </row>
    <row r="74" spans="1:11" ht="30" customHeight="1" outlineLevel="4">
      <c r="A74" s="10" t="s">
        <v>11</v>
      </c>
      <c r="B74" s="31" t="s">
        <v>51</v>
      </c>
      <c r="C74" s="31" t="s">
        <v>106</v>
      </c>
      <c r="D74" s="31" t="s">
        <v>53</v>
      </c>
      <c r="E74" s="10">
        <v>208</v>
      </c>
      <c r="F74" s="21" t="s">
        <v>66</v>
      </c>
      <c r="G74" s="6" t="s">
        <v>2</v>
      </c>
      <c r="H74" s="39">
        <v>339380</v>
      </c>
      <c r="I74" s="11">
        <v>369485.6</v>
      </c>
      <c r="J74" s="11">
        <v>403203.87</v>
      </c>
      <c r="K74" s="44"/>
    </row>
    <row r="75" spans="1:11" ht="12.75" outlineLevel="4">
      <c r="A75" s="10" t="s">
        <v>98</v>
      </c>
      <c r="B75" s="31" t="s">
        <v>51</v>
      </c>
      <c r="C75" s="31" t="s">
        <v>106</v>
      </c>
      <c r="D75" s="31" t="s">
        <v>53</v>
      </c>
      <c r="E75" s="10">
        <v>208</v>
      </c>
      <c r="F75" s="21" t="s">
        <v>66</v>
      </c>
      <c r="G75" s="6" t="s">
        <v>99</v>
      </c>
      <c r="H75" s="39">
        <v>324893.5</v>
      </c>
      <c r="I75" s="11">
        <v>337889.24</v>
      </c>
      <c r="J75" s="11">
        <v>351404.81</v>
      </c>
      <c r="K75" s="44"/>
    </row>
    <row r="76" spans="1:11" ht="27" customHeight="1" outlineLevel="4">
      <c r="A76" s="16" t="s">
        <v>25</v>
      </c>
      <c r="B76" s="32" t="s">
        <v>51</v>
      </c>
      <c r="C76" s="32" t="s">
        <v>106</v>
      </c>
      <c r="D76" s="32" t="s">
        <v>57</v>
      </c>
      <c r="E76" s="16"/>
      <c r="F76" s="22"/>
      <c r="G76" s="14"/>
      <c r="H76" s="40">
        <f aca="true" t="shared" si="12" ref="H76:J78">H77</f>
        <v>2591974</v>
      </c>
      <c r="I76" s="13">
        <f t="shared" si="12"/>
        <v>754974</v>
      </c>
      <c r="J76" s="13">
        <f>J77</f>
        <v>754974</v>
      </c>
      <c r="K76" s="44"/>
    </row>
    <row r="77" spans="1:11" ht="15.75" customHeight="1" outlineLevel="4">
      <c r="A77" s="10" t="s">
        <v>46</v>
      </c>
      <c r="B77" s="31" t="s">
        <v>51</v>
      </c>
      <c r="C77" s="31" t="s">
        <v>106</v>
      </c>
      <c r="D77" s="31" t="s">
        <v>57</v>
      </c>
      <c r="E77" s="10">
        <v>208</v>
      </c>
      <c r="F77" s="21"/>
      <c r="G77" s="6"/>
      <c r="H77" s="39">
        <f>H78</f>
        <v>2591974</v>
      </c>
      <c r="I77" s="11">
        <f>I78</f>
        <v>754974</v>
      </c>
      <c r="J77" s="11">
        <f t="shared" si="12"/>
        <v>754974</v>
      </c>
      <c r="K77" s="44"/>
    </row>
    <row r="78" spans="1:11" ht="19.5" customHeight="1" outlineLevel="4">
      <c r="A78" s="10" t="s">
        <v>25</v>
      </c>
      <c r="B78" s="31" t="s">
        <v>51</v>
      </c>
      <c r="C78" s="31" t="s">
        <v>106</v>
      </c>
      <c r="D78" s="31" t="s">
        <v>57</v>
      </c>
      <c r="E78" s="10">
        <v>208</v>
      </c>
      <c r="F78" s="21" t="s">
        <v>67</v>
      </c>
      <c r="G78" s="6" t="s">
        <v>88</v>
      </c>
      <c r="H78" s="39">
        <f t="shared" si="12"/>
        <v>2591974</v>
      </c>
      <c r="I78" s="11">
        <f t="shared" si="12"/>
        <v>754974</v>
      </c>
      <c r="J78" s="11">
        <f t="shared" si="12"/>
        <v>754974</v>
      </c>
      <c r="K78" s="44"/>
    </row>
    <row r="79" spans="1:11" ht="30" customHeight="1" outlineLevel="4">
      <c r="A79" s="10" t="s">
        <v>11</v>
      </c>
      <c r="B79" s="31" t="s">
        <v>51</v>
      </c>
      <c r="C79" s="31" t="s">
        <v>106</v>
      </c>
      <c r="D79" s="31" t="s">
        <v>57</v>
      </c>
      <c r="E79" s="10">
        <v>208</v>
      </c>
      <c r="F79" s="21" t="s">
        <v>67</v>
      </c>
      <c r="G79" s="6" t="s">
        <v>2</v>
      </c>
      <c r="H79" s="39">
        <v>2591974</v>
      </c>
      <c r="I79" s="11">
        <v>754974</v>
      </c>
      <c r="J79" s="11">
        <v>754974</v>
      </c>
      <c r="K79" s="44"/>
    </row>
    <row r="80" spans="1:11" ht="21" customHeight="1" outlineLevel="4">
      <c r="A80" s="16" t="s">
        <v>26</v>
      </c>
      <c r="B80" s="32" t="s">
        <v>51</v>
      </c>
      <c r="C80" s="32" t="s">
        <v>106</v>
      </c>
      <c r="D80" s="32" t="s">
        <v>59</v>
      </c>
      <c r="E80" s="16"/>
      <c r="F80" s="22"/>
      <c r="G80" s="14"/>
      <c r="H80" s="40">
        <f>H81</f>
        <v>3416508.86</v>
      </c>
      <c r="I80" s="13">
        <f aca="true" t="shared" si="13" ref="I80:J82">I81</f>
        <v>2361010.14</v>
      </c>
      <c r="J80" s="13">
        <f t="shared" si="13"/>
        <v>2243809.38</v>
      </c>
      <c r="K80" s="44"/>
    </row>
    <row r="81" spans="1:11" ht="13.5" customHeight="1" outlineLevel="4">
      <c r="A81" s="10" t="s">
        <v>46</v>
      </c>
      <c r="B81" s="31" t="s">
        <v>51</v>
      </c>
      <c r="C81" s="31" t="s">
        <v>106</v>
      </c>
      <c r="D81" s="31" t="s">
        <v>59</v>
      </c>
      <c r="E81" s="10">
        <v>208</v>
      </c>
      <c r="F81" s="21"/>
      <c r="G81" s="6"/>
      <c r="H81" s="39">
        <f>H82</f>
        <v>3416508.86</v>
      </c>
      <c r="I81" s="11">
        <f t="shared" si="13"/>
        <v>2361010.14</v>
      </c>
      <c r="J81" s="11">
        <f t="shared" si="13"/>
        <v>2243809.38</v>
      </c>
      <c r="K81" s="44"/>
    </row>
    <row r="82" spans="1:11" ht="17.25" customHeight="1" outlineLevel="4">
      <c r="A82" s="10" t="s">
        <v>26</v>
      </c>
      <c r="B82" s="31" t="s">
        <v>51</v>
      </c>
      <c r="C82" s="31" t="s">
        <v>106</v>
      </c>
      <c r="D82" s="31" t="s">
        <v>59</v>
      </c>
      <c r="E82" s="10">
        <v>208</v>
      </c>
      <c r="F82" s="21" t="s">
        <v>70</v>
      </c>
      <c r="G82" s="6" t="s">
        <v>88</v>
      </c>
      <c r="H82" s="39">
        <f>H83</f>
        <v>3416508.86</v>
      </c>
      <c r="I82" s="11">
        <f t="shared" si="13"/>
        <v>2361010.14</v>
      </c>
      <c r="J82" s="11">
        <f t="shared" si="13"/>
        <v>2243809.38</v>
      </c>
      <c r="K82" s="44"/>
    </row>
    <row r="83" spans="1:11" ht="30" customHeight="1" outlineLevel="4">
      <c r="A83" s="10" t="s">
        <v>11</v>
      </c>
      <c r="B83" s="31" t="s">
        <v>51</v>
      </c>
      <c r="C83" s="31" t="s">
        <v>106</v>
      </c>
      <c r="D83" s="31" t="s">
        <v>59</v>
      </c>
      <c r="E83" s="10">
        <v>208</v>
      </c>
      <c r="F83" s="21" t="s">
        <v>70</v>
      </c>
      <c r="G83" s="6" t="s">
        <v>2</v>
      </c>
      <c r="H83" s="39">
        <v>3416508.86</v>
      </c>
      <c r="I83" s="11">
        <v>2361010.14</v>
      </c>
      <c r="J83" s="11">
        <v>2243809.38</v>
      </c>
      <c r="K83" s="44"/>
    </row>
    <row r="84" spans="1:11" ht="30" customHeight="1" outlineLevel="4">
      <c r="A84" s="16" t="s">
        <v>29</v>
      </c>
      <c r="B84" s="32" t="s">
        <v>51</v>
      </c>
      <c r="C84" s="32" t="s">
        <v>106</v>
      </c>
      <c r="D84" s="32" t="s">
        <v>61</v>
      </c>
      <c r="E84" s="16"/>
      <c r="F84" s="22"/>
      <c r="G84" s="14"/>
      <c r="H84" s="40">
        <f aca="true" t="shared" si="14" ref="H84:J85">H85</f>
        <v>164051.02</v>
      </c>
      <c r="I84" s="13">
        <f t="shared" si="14"/>
        <v>107208</v>
      </c>
      <c r="J84" s="13">
        <f t="shared" si="14"/>
        <v>107208</v>
      </c>
      <c r="K84" s="44"/>
    </row>
    <row r="85" spans="1:11" ht="18.75" customHeight="1" outlineLevel="4">
      <c r="A85" s="10" t="s">
        <v>46</v>
      </c>
      <c r="B85" s="31" t="s">
        <v>51</v>
      </c>
      <c r="C85" s="31" t="s">
        <v>106</v>
      </c>
      <c r="D85" s="31" t="s">
        <v>61</v>
      </c>
      <c r="E85" s="10">
        <v>208</v>
      </c>
      <c r="F85" s="21"/>
      <c r="G85" s="6"/>
      <c r="H85" s="39">
        <f t="shared" si="14"/>
        <v>164051.02</v>
      </c>
      <c r="I85" s="11">
        <f t="shared" si="14"/>
        <v>107208</v>
      </c>
      <c r="J85" s="11">
        <f t="shared" si="14"/>
        <v>107208</v>
      </c>
      <c r="K85" s="44"/>
    </row>
    <row r="86" spans="1:11" ht="16.5" customHeight="1" outlineLevel="4">
      <c r="A86" s="10" t="s">
        <v>29</v>
      </c>
      <c r="B86" s="31" t="s">
        <v>51</v>
      </c>
      <c r="C86" s="31" t="s">
        <v>106</v>
      </c>
      <c r="D86" s="31" t="s">
        <v>61</v>
      </c>
      <c r="E86" s="10">
        <v>208</v>
      </c>
      <c r="F86" s="21" t="s">
        <v>50</v>
      </c>
      <c r="G86" s="6" t="s">
        <v>87</v>
      </c>
      <c r="H86" s="39">
        <f>H87+H88+H89</f>
        <v>164051.02</v>
      </c>
      <c r="I86" s="11">
        <f>I87+I88+I89</f>
        <v>107208</v>
      </c>
      <c r="J86" s="11">
        <f>J87+J88+J89</f>
        <v>107208</v>
      </c>
      <c r="K86" s="44"/>
    </row>
    <row r="87" spans="1:11" ht="16.5" customHeight="1" outlineLevel="4">
      <c r="A87" s="10" t="s">
        <v>14</v>
      </c>
      <c r="B87" s="31" t="s">
        <v>51</v>
      </c>
      <c r="C87" s="31" t="s">
        <v>106</v>
      </c>
      <c r="D87" s="31" t="s">
        <v>61</v>
      </c>
      <c r="E87" s="10">
        <v>208</v>
      </c>
      <c r="F87" s="21" t="s">
        <v>50</v>
      </c>
      <c r="G87" s="6" t="s">
        <v>6</v>
      </c>
      <c r="H87" s="39">
        <v>82684</v>
      </c>
      <c r="I87" s="11">
        <v>59288</v>
      </c>
      <c r="J87" s="11">
        <v>59288</v>
      </c>
      <c r="K87" s="44"/>
    </row>
    <row r="88" spans="1:11" ht="16.5" customHeight="1" outlineLevel="4">
      <c r="A88" s="10" t="s">
        <v>16</v>
      </c>
      <c r="B88" s="31" t="s">
        <v>51</v>
      </c>
      <c r="C88" s="31" t="s">
        <v>106</v>
      </c>
      <c r="D88" s="31" t="s">
        <v>61</v>
      </c>
      <c r="E88" s="10">
        <v>208</v>
      </c>
      <c r="F88" s="21" t="s">
        <v>50</v>
      </c>
      <c r="G88" s="6" t="s">
        <v>3</v>
      </c>
      <c r="H88" s="39">
        <v>27874</v>
      </c>
      <c r="I88" s="11">
        <v>27920</v>
      </c>
      <c r="J88" s="11">
        <v>27920</v>
      </c>
      <c r="K88" s="44"/>
    </row>
    <row r="89" spans="1:11" ht="18.75" customHeight="1" outlineLevel="4">
      <c r="A89" s="10" t="s">
        <v>12</v>
      </c>
      <c r="B89" s="31" t="s">
        <v>51</v>
      </c>
      <c r="C89" s="31" t="s">
        <v>106</v>
      </c>
      <c r="D89" s="31" t="s">
        <v>61</v>
      </c>
      <c r="E89" s="10">
        <v>208</v>
      </c>
      <c r="F89" s="21" t="s">
        <v>50</v>
      </c>
      <c r="G89" s="6" t="s">
        <v>4</v>
      </c>
      <c r="H89" s="39">
        <v>53493.02</v>
      </c>
      <c r="I89" s="11">
        <v>20000</v>
      </c>
      <c r="J89" s="11">
        <v>20000</v>
      </c>
      <c r="K89" s="44"/>
    </row>
    <row r="90" spans="1:11" ht="18.75" customHeight="1" outlineLevel="4">
      <c r="A90" s="16" t="s">
        <v>24</v>
      </c>
      <c r="B90" s="32" t="s">
        <v>51</v>
      </c>
      <c r="C90" s="32" t="s">
        <v>106</v>
      </c>
      <c r="D90" s="32" t="s">
        <v>63</v>
      </c>
      <c r="E90" s="16"/>
      <c r="F90" s="22"/>
      <c r="G90" s="14"/>
      <c r="H90" s="40">
        <f aca="true" t="shared" si="15" ref="H90:J91">H91</f>
        <v>1547377.7000000002</v>
      </c>
      <c r="I90" s="13">
        <f t="shared" si="15"/>
        <v>950284.74</v>
      </c>
      <c r="J90" s="13">
        <f t="shared" si="15"/>
        <v>916487.0800000001</v>
      </c>
      <c r="K90" s="44"/>
    </row>
    <row r="91" spans="1:11" ht="18.75" customHeight="1" outlineLevel="4">
      <c r="A91" s="10" t="s">
        <v>46</v>
      </c>
      <c r="B91" s="31" t="s">
        <v>51</v>
      </c>
      <c r="C91" s="31" t="s">
        <v>106</v>
      </c>
      <c r="D91" s="31" t="s">
        <v>63</v>
      </c>
      <c r="E91" s="10">
        <v>208</v>
      </c>
      <c r="F91" s="21"/>
      <c r="G91" s="6"/>
      <c r="H91" s="39">
        <f t="shared" si="15"/>
        <v>1547377.7000000002</v>
      </c>
      <c r="I91" s="11">
        <f t="shared" si="15"/>
        <v>950284.74</v>
      </c>
      <c r="J91" s="11">
        <f t="shared" si="15"/>
        <v>916487.0800000001</v>
      </c>
      <c r="K91" s="44"/>
    </row>
    <row r="92" spans="1:11" ht="18.75" customHeight="1" outlineLevel="4">
      <c r="A92" s="10" t="s">
        <v>24</v>
      </c>
      <c r="B92" s="31" t="s">
        <v>51</v>
      </c>
      <c r="C92" s="31" t="s">
        <v>106</v>
      </c>
      <c r="D92" s="31" t="s">
        <v>63</v>
      </c>
      <c r="E92" s="10">
        <v>208</v>
      </c>
      <c r="F92" s="21" t="s">
        <v>68</v>
      </c>
      <c r="G92" s="6" t="s">
        <v>88</v>
      </c>
      <c r="H92" s="39">
        <f>H93+H94</f>
        <v>1547377.7000000002</v>
      </c>
      <c r="I92" s="11">
        <f>I94+I93</f>
        <v>950284.74</v>
      </c>
      <c r="J92" s="11">
        <f>J94+J93</f>
        <v>916487.0800000001</v>
      </c>
      <c r="K92" s="44"/>
    </row>
    <row r="93" spans="1:11" ht="18.75" customHeight="1" outlineLevel="4">
      <c r="A93" s="10" t="s">
        <v>98</v>
      </c>
      <c r="B93" s="31" t="s">
        <v>51</v>
      </c>
      <c r="C93" s="31" t="s">
        <v>106</v>
      </c>
      <c r="D93" s="31" t="s">
        <v>63</v>
      </c>
      <c r="E93" s="10">
        <v>208</v>
      </c>
      <c r="F93" s="21" t="s">
        <v>68</v>
      </c>
      <c r="G93" s="6" t="s">
        <v>99</v>
      </c>
      <c r="H93" s="39">
        <v>83514.88</v>
      </c>
      <c r="I93" s="11">
        <v>86855.48</v>
      </c>
      <c r="J93" s="11">
        <v>90329.69</v>
      </c>
      <c r="K93" s="44"/>
    </row>
    <row r="94" spans="1:11" ht="27.75" customHeight="1" outlineLevel="4">
      <c r="A94" s="10" t="s">
        <v>11</v>
      </c>
      <c r="B94" s="31" t="s">
        <v>51</v>
      </c>
      <c r="C94" s="31" t="s">
        <v>106</v>
      </c>
      <c r="D94" s="31" t="s">
        <v>63</v>
      </c>
      <c r="E94" s="10">
        <v>208</v>
      </c>
      <c r="F94" s="21" t="s">
        <v>68</v>
      </c>
      <c r="G94" s="6" t="s">
        <v>2</v>
      </c>
      <c r="H94" s="39">
        <v>1463862.82</v>
      </c>
      <c r="I94" s="11">
        <v>863429.26</v>
      </c>
      <c r="J94" s="11">
        <v>826157.39</v>
      </c>
      <c r="K94" s="44"/>
    </row>
    <row r="95" spans="1:11" ht="25.5" outlineLevel="4">
      <c r="A95" s="16" t="s">
        <v>116</v>
      </c>
      <c r="B95" s="32" t="s">
        <v>51</v>
      </c>
      <c r="C95" s="32" t="s">
        <v>47</v>
      </c>
      <c r="D95" s="32" t="s">
        <v>52</v>
      </c>
      <c r="E95" s="16"/>
      <c r="F95" s="22"/>
      <c r="G95" s="14"/>
      <c r="H95" s="40">
        <f aca="true" t="shared" si="16" ref="H95:J96">H96</f>
        <v>6750</v>
      </c>
      <c r="I95" s="13">
        <f t="shared" si="16"/>
        <v>0</v>
      </c>
      <c r="J95" s="13">
        <f t="shared" si="16"/>
        <v>0</v>
      </c>
      <c r="K95" s="44"/>
    </row>
    <row r="96" spans="1:11" ht="12.75" outlineLevel="4">
      <c r="A96" s="10" t="s">
        <v>46</v>
      </c>
      <c r="B96" s="31" t="s">
        <v>51</v>
      </c>
      <c r="C96" s="31" t="s">
        <v>106</v>
      </c>
      <c r="D96" s="31" t="s">
        <v>52</v>
      </c>
      <c r="E96" s="10">
        <v>208</v>
      </c>
      <c r="F96" s="21"/>
      <c r="G96" s="6"/>
      <c r="H96" s="39">
        <f t="shared" si="16"/>
        <v>6750</v>
      </c>
      <c r="I96" s="11">
        <f t="shared" si="16"/>
        <v>0</v>
      </c>
      <c r="J96" s="11">
        <f t="shared" si="16"/>
        <v>0</v>
      </c>
      <c r="K96" s="44"/>
    </row>
    <row r="97" spans="1:11" ht="12.75" outlineLevel="4">
      <c r="A97" s="10" t="s">
        <v>117</v>
      </c>
      <c r="B97" s="31" t="s">
        <v>51</v>
      </c>
      <c r="C97" s="31" t="s">
        <v>106</v>
      </c>
      <c r="D97" s="31" t="s">
        <v>52</v>
      </c>
      <c r="E97" s="10">
        <v>208</v>
      </c>
      <c r="F97" s="21" t="s">
        <v>118</v>
      </c>
      <c r="G97" s="6" t="s">
        <v>2</v>
      </c>
      <c r="H97" s="39">
        <v>6750</v>
      </c>
      <c r="I97" s="11">
        <v>0</v>
      </c>
      <c r="J97" s="11">
        <v>0</v>
      </c>
      <c r="K97" s="44"/>
    </row>
    <row r="98" spans="1:11" ht="51" outlineLevel="4">
      <c r="A98" s="36" t="s">
        <v>102</v>
      </c>
      <c r="B98" s="32" t="s">
        <v>53</v>
      </c>
      <c r="C98" s="32"/>
      <c r="D98" s="32"/>
      <c r="E98" s="16"/>
      <c r="F98" s="22"/>
      <c r="G98" s="14"/>
      <c r="H98" s="40">
        <f>H99</f>
        <v>546234.78</v>
      </c>
      <c r="I98" s="13">
        <f aca="true" t="shared" si="17" ref="H98:J100">I99</f>
        <v>437328</v>
      </c>
      <c r="J98" s="13">
        <f t="shared" si="17"/>
        <v>437328</v>
      </c>
      <c r="K98" s="44"/>
    </row>
    <row r="99" spans="1:11" ht="82.5" customHeight="1" outlineLevel="4">
      <c r="A99" s="16" t="s">
        <v>27</v>
      </c>
      <c r="B99" s="32" t="s">
        <v>53</v>
      </c>
      <c r="C99" s="32" t="s">
        <v>106</v>
      </c>
      <c r="D99" s="32" t="s">
        <v>45</v>
      </c>
      <c r="E99" s="16"/>
      <c r="F99" s="22"/>
      <c r="G99" s="14"/>
      <c r="H99" s="40">
        <f t="shared" si="17"/>
        <v>546234.78</v>
      </c>
      <c r="I99" s="13">
        <f t="shared" si="17"/>
        <v>437328</v>
      </c>
      <c r="J99" s="13">
        <f t="shared" si="17"/>
        <v>437328</v>
      </c>
      <c r="K99" s="44"/>
    </row>
    <row r="100" spans="1:11" ht="16.5" customHeight="1" outlineLevel="4">
      <c r="A100" s="10" t="s">
        <v>46</v>
      </c>
      <c r="B100" s="31" t="s">
        <v>53</v>
      </c>
      <c r="C100" s="31" t="s">
        <v>106</v>
      </c>
      <c r="D100" s="31" t="s">
        <v>45</v>
      </c>
      <c r="E100" s="10">
        <v>208</v>
      </c>
      <c r="F100" s="21"/>
      <c r="G100" s="17"/>
      <c r="H100" s="39">
        <f t="shared" si="17"/>
        <v>546234.78</v>
      </c>
      <c r="I100" s="11">
        <f t="shared" si="17"/>
        <v>437328</v>
      </c>
      <c r="J100" s="11">
        <f t="shared" si="17"/>
        <v>437328</v>
      </c>
      <c r="K100" s="44"/>
    </row>
    <row r="101" spans="1:11" ht="16.5" customHeight="1" outlineLevel="4">
      <c r="A101" s="9" t="s">
        <v>27</v>
      </c>
      <c r="B101" s="31" t="s">
        <v>53</v>
      </c>
      <c r="C101" s="31" t="s">
        <v>106</v>
      </c>
      <c r="D101" s="31" t="s">
        <v>45</v>
      </c>
      <c r="E101" s="10">
        <v>208</v>
      </c>
      <c r="F101" s="21" t="s">
        <v>69</v>
      </c>
      <c r="G101" s="17" t="s">
        <v>88</v>
      </c>
      <c r="H101" s="39">
        <f>H102</f>
        <v>546234.78</v>
      </c>
      <c r="I101" s="11">
        <f>I102</f>
        <v>437328</v>
      </c>
      <c r="J101" s="11">
        <f>J102</f>
        <v>437328</v>
      </c>
      <c r="K101" s="44"/>
    </row>
    <row r="102" spans="1:11" ht="16.5" customHeight="1" outlineLevel="4">
      <c r="A102" s="9" t="s">
        <v>13</v>
      </c>
      <c r="B102" s="31" t="s">
        <v>53</v>
      </c>
      <c r="C102" s="31" t="s">
        <v>106</v>
      </c>
      <c r="D102" s="31" t="s">
        <v>45</v>
      </c>
      <c r="E102" s="10">
        <v>208</v>
      </c>
      <c r="F102" s="21" t="s">
        <v>69</v>
      </c>
      <c r="G102" s="17" t="s">
        <v>5</v>
      </c>
      <c r="H102" s="39">
        <v>546234.78</v>
      </c>
      <c r="I102" s="11">
        <v>437328</v>
      </c>
      <c r="J102" s="11">
        <v>437328</v>
      </c>
      <c r="K102" s="44"/>
    </row>
    <row r="103" spans="1:11" ht="39" customHeight="1" outlineLevel="4">
      <c r="A103" s="36" t="s">
        <v>105</v>
      </c>
      <c r="B103" s="32" t="s">
        <v>35</v>
      </c>
      <c r="C103" s="32"/>
      <c r="D103" s="32"/>
      <c r="E103" s="16"/>
      <c r="F103" s="22"/>
      <c r="G103" s="14"/>
      <c r="H103" s="40">
        <f aca="true" t="shared" si="18" ref="H103:J106">H104</f>
        <v>50000</v>
      </c>
      <c r="I103" s="13">
        <f t="shared" si="18"/>
        <v>50000</v>
      </c>
      <c r="J103" s="13">
        <f t="shared" si="18"/>
        <v>50000</v>
      </c>
      <c r="K103" s="44"/>
    </row>
    <row r="104" spans="1:11" ht="34.5" customHeight="1" outlineLevel="4">
      <c r="A104" s="15" t="s">
        <v>34</v>
      </c>
      <c r="B104" s="32" t="s">
        <v>35</v>
      </c>
      <c r="C104" s="32" t="s">
        <v>106</v>
      </c>
      <c r="D104" s="32" t="s">
        <v>51</v>
      </c>
      <c r="E104" s="16"/>
      <c r="F104" s="22"/>
      <c r="G104" s="14"/>
      <c r="H104" s="40">
        <f t="shared" si="18"/>
        <v>50000</v>
      </c>
      <c r="I104" s="13">
        <f t="shared" si="18"/>
        <v>50000</v>
      </c>
      <c r="J104" s="13">
        <f t="shared" si="18"/>
        <v>50000</v>
      </c>
      <c r="K104" s="44"/>
    </row>
    <row r="105" spans="1:11" ht="14.25" customHeight="1" outlineLevel="1">
      <c r="A105" s="10" t="s">
        <v>46</v>
      </c>
      <c r="B105" s="31" t="s">
        <v>35</v>
      </c>
      <c r="C105" s="31" t="s">
        <v>106</v>
      </c>
      <c r="D105" s="31" t="s">
        <v>51</v>
      </c>
      <c r="E105" s="10">
        <v>208</v>
      </c>
      <c r="F105" s="21"/>
      <c r="G105" s="17"/>
      <c r="H105" s="39">
        <f t="shared" si="18"/>
        <v>50000</v>
      </c>
      <c r="I105" s="11">
        <f t="shared" si="18"/>
        <v>50000</v>
      </c>
      <c r="J105" s="11">
        <f t="shared" si="18"/>
        <v>50000</v>
      </c>
      <c r="K105" s="44"/>
    </row>
    <row r="106" spans="1:11" ht="14.25" customHeight="1" outlineLevel="2">
      <c r="A106" s="9" t="s">
        <v>34</v>
      </c>
      <c r="B106" s="31" t="s">
        <v>35</v>
      </c>
      <c r="C106" s="31" t="s">
        <v>106</v>
      </c>
      <c r="D106" s="31" t="s">
        <v>51</v>
      </c>
      <c r="E106" s="10">
        <v>208</v>
      </c>
      <c r="F106" s="21" t="s">
        <v>70</v>
      </c>
      <c r="G106" s="17" t="s">
        <v>88</v>
      </c>
      <c r="H106" s="39">
        <f t="shared" si="18"/>
        <v>50000</v>
      </c>
      <c r="I106" s="11">
        <f t="shared" si="18"/>
        <v>50000</v>
      </c>
      <c r="J106" s="11">
        <f t="shared" si="18"/>
        <v>50000</v>
      </c>
      <c r="K106" s="44"/>
    </row>
    <row r="107" spans="1:11" ht="25.5" outlineLevel="3">
      <c r="A107" s="9" t="s">
        <v>11</v>
      </c>
      <c r="B107" s="31" t="s">
        <v>35</v>
      </c>
      <c r="C107" s="31" t="s">
        <v>106</v>
      </c>
      <c r="D107" s="31" t="s">
        <v>51</v>
      </c>
      <c r="E107" s="10">
        <v>208</v>
      </c>
      <c r="F107" s="21" t="s">
        <v>70</v>
      </c>
      <c r="G107" s="17" t="s">
        <v>2</v>
      </c>
      <c r="H107" s="39">
        <v>50000</v>
      </c>
      <c r="I107" s="11">
        <v>50000</v>
      </c>
      <c r="J107" s="11">
        <v>50000</v>
      </c>
      <c r="K107" s="44"/>
    </row>
    <row r="108" spans="1:11" ht="17.25" customHeight="1" outlineLevel="4">
      <c r="A108" s="7" t="s">
        <v>71</v>
      </c>
      <c r="B108" s="28" t="s">
        <v>72</v>
      </c>
      <c r="C108" s="28"/>
      <c r="D108" s="28"/>
      <c r="E108" s="25"/>
      <c r="F108" s="20"/>
      <c r="G108" s="12"/>
      <c r="H108" s="40">
        <f>H109</f>
        <v>3267758.5</v>
      </c>
      <c r="I108" s="13">
        <f>I109</f>
        <v>1245786.45</v>
      </c>
      <c r="J108" s="13">
        <f>J109</f>
        <v>1497936.77</v>
      </c>
      <c r="K108" s="44"/>
    </row>
    <row r="109" spans="1:11" ht="21" customHeight="1" outlineLevel="3">
      <c r="A109" s="10" t="s">
        <v>46</v>
      </c>
      <c r="B109" s="31" t="s">
        <v>72</v>
      </c>
      <c r="C109" s="31" t="s">
        <v>47</v>
      </c>
      <c r="D109" s="31" t="s">
        <v>73</v>
      </c>
      <c r="E109" s="10">
        <v>208</v>
      </c>
      <c r="F109" s="21"/>
      <c r="G109" s="17"/>
      <c r="H109" s="39">
        <f>H110+H112+H114+H116+H121+H119</f>
        <v>3267758.5</v>
      </c>
      <c r="I109" s="11">
        <f>I110+I112+I114+I116+I122</f>
        <v>1245786.45</v>
      </c>
      <c r="J109" s="11">
        <f>J110+J112+J114+J116+J121</f>
        <v>1497936.77</v>
      </c>
      <c r="K109" s="44"/>
    </row>
    <row r="110" spans="1:11" ht="63.75" outlineLevel="4">
      <c r="A110" s="10" t="s">
        <v>74</v>
      </c>
      <c r="B110" s="31" t="s">
        <v>72</v>
      </c>
      <c r="C110" s="31" t="s">
        <v>47</v>
      </c>
      <c r="D110" s="31" t="s">
        <v>73</v>
      </c>
      <c r="E110" s="34">
        <v>208</v>
      </c>
      <c r="F110" s="21" t="s">
        <v>75</v>
      </c>
      <c r="G110" s="6" t="s">
        <v>88</v>
      </c>
      <c r="H110" s="39">
        <f>H111</f>
        <v>19500</v>
      </c>
      <c r="I110" s="11">
        <f>I111</f>
        <v>19500</v>
      </c>
      <c r="J110" s="11">
        <f>J111</f>
        <v>19500</v>
      </c>
      <c r="K110" s="44"/>
    </row>
    <row r="111" spans="1:11" ht="12.75" outlineLevel="4">
      <c r="A111" s="10" t="s">
        <v>13</v>
      </c>
      <c r="B111" s="31" t="s">
        <v>72</v>
      </c>
      <c r="C111" s="31" t="s">
        <v>47</v>
      </c>
      <c r="D111" s="31" t="s">
        <v>73</v>
      </c>
      <c r="E111" s="10">
        <v>208</v>
      </c>
      <c r="F111" s="21" t="s">
        <v>75</v>
      </c>
      <c r="G111" s="6" t="s">
        <v>5</v>
      </c>
      <c r="H111" s="39">
        <v>19500</v>
      </c>
      <c r="I111" s="11">
        <v>19500</v>
      </c>
      <c r="J111" s="11">
        <v>19500</v>
      </c>
      <c r="K111" s="44"/>
    </row>
    <row r="112" spans="1:11" ht="12.75" outlineLevel="4">
      <c r="A112" s="10" t="s">
        <v>76</v>
      </c>
      <c r="B112" s="31" t="s">
        <v>72</v>
      </c>
      <c r="C112" s="31" t="s">
        <v>47</v>
      </c>
      <c r="D112" s="31" t="s">
        <v>73</v>
      </c>
      <c r="E112" s="34">
        <v>208</v>
      </c>
      <c r="F112" s="21" t="s">
        <v>77</v>
      </c>
      <c r="G112" s="6" t="s">
        <v>88</v>
      </c>
      <c r="H112" s="39">
        <f>H113</f>
        <v>0</v>
      </c>
      <c r="I112" s="11">
        <f>I113</f>
        <v>25000</v>
      </c>
      <c r="J112" s="11">
        <f>J113</f>
        <v>25000</v>
      </c>
      <c r="K112" s="44"/>
    </row>
    <row r="113" spans="1:11" ht="12.75" outlineLevel="3">
      <c r="A113" s="10" t="s">
        <v>78</v>
      </c>
      <c r="B113" s="31" t="s">
        <v>72</v>
      </c>
      <c r="C113" s="31" t="s">
        <v>47</v>
      </c>
      <c r="D113" s="31" t="s">
        <v>73</v>
      </c>
      <c r="E113" s="10">
        <v>208</v>
      </c>
      <c r="F113" s="21" t="s">
        <v>77</v>
      </c>
      <c r="G113" s="6" t="s">
        <v>79</v>
      </c>
      <c r="H113" s="39">
        <v>0</v>
      </c>
      <c r="I113" s="11">
        <v>25000</v>
      </c>
      <c r="J113" s="11">
        <v>25000</v>
      </c>
      <c r="K113" s="44"/>
    </row>
    <row r="114" spans="1:11" ht="90.75" customHeight="1" outlineLevel="4">
      <c r="A114" s="10" t="s">
        <v>33</v>
      </c>
      <c r="B114" s="31" t="s">
        <v>72</v>
      </c>
      <c r="C114" s="31" t="s">
        <v>47</v>
      </c>
      <c r="D114" s="31" t="s">
        <v>73</v>
      </c>
      <c r="E114" s="10">
        <v>208</v>
      </c>
      <c r="F114" s="21" t="s">
        <v>80</v>
      </c>
      <c r="G114" s="6" t="s">
        <v>88</v>
      </c>
      <c r="H114" s="39">
        <f>H115</f>
        <v>114353.63</v>
      </c>
      <c r="I114" s="11">
        <f>I115</f>
        <v>133775.62</v>
      </c>
      <c r="J114" s="11">
        <f>J115</f>
        <v>133775.62</v>
      </c>
      <c r="K114" s="44"/>
    </row>
    <row r="115" spans="1:11" ht="25.5" outlineLevel="3">
      <c r="A115" s="10" t="s">
        <v>11</v>
      </c>
      <c r="B115" s="31" t="s">
        <v>72</v>
      </c>
      <c r="C115" s="31" t="s">
        <v>47</v>
      </c>
      <c r="D115" s="31" t="s">
        <v>73</v>
      </c>
      <c r="E115" s="10">
        <v>208</v>
      </c>
      <c r="F115" s="21" t="s">
        <v>80</v>
      </c>
      <c r="G115" s="6" t="s">
        <v>2</v>
      </c>
      <c r="H115" s="39">
        <v>114353.63</v>
      </c>
      <c r="I115" s="11">
        <v>133775.62</v>
      </c>
      <c r="J115" s="11">
        <v>133775.62</v>
      </c>
      <c r="K115" s="44"/>
    </row>
    <row r="116" spans="1:11" ht="76.5" outlineLevel="3">
      <c r="A116" s="10" t="s">
        <v>23</v>
      </c>
      <c r="B116" s="31" t="s">
        <v>72</v>
      </c>
      <c r="C116" s="31" t="s">
        <v>47</v>
      </c>
      <c r="D116" s="31" t="s">
        <v>73</v>
      </c>
      <c r="E116" s="10">
        <v>208</v>
      </c>
      <c r="F116" s="21" t="s">
        <v>81</v>
      </c>
      <c r="G116" s="6" t="s">
        <v>88</v>
      </c>
      <c r="H116" s="39">
        <f>H117+H118</f>
        <v>3117757.37</v>
      </c>
      <c r="I116" s="11">
        <f>I118</f>
        <v>822718.9</v>
      </c>
      <c r="J116" s="11">
        <f>J118</f>
        <v>822718.9</v>
      </c>
      <c r="K116" s="44"/>
    </row>
    <row r="117" spans="1:11" ht="38.25" outlineLevel="3">
      <c r="A117" s="10" t="s">
        <v>119</v>
      </c>
      <c r="B117" s="31" t="s">
        <v>51</v>
      </c>
      <c r="C117" s="31" t="s">
        <v>106</v>
      </c>
      <c r="D117" s="31" t="s">
        <v>63</v>
      </c>
      <c r="E117" s="10">
        <v>208</v>
      </c>
      <c r="F117" s="21" t="s">
        <v>68</v>
      </c>
      <c r="G117" s="6" t="s">
        <v>120</v>
      </c>
      <c r="H117" s="39">
        <v>325000</v>
      </c>
      <c r="I117" s="11">
        <v>0</v>
      </c>
      <c r="J117" s="11">
        <v>0</v>
      </c>
      <c r="K117" s="44"/>
    </row>
    <row r="118" spans="1:11" ht="25.5" outlineLevel="4">
      <c r="A118" s="10" t="s">
        <v>11</v>
      </c>
      <c r="B118" s="31" t="s">
        <v>72</v>
      </c>
      <c r="C118" s="31" t="s">
        <v>47</v>
      </c>
      <c r="D118" s="31" t="s">
        <v>73</v>
      </c>
      <c r="E118" s="34">
        <v>208</v>
      </c>
      <c r="F118" s="21" t="s">
        <v>81</v>
      </c>
      <c r="G118" s="6" t="s">
        <v>2</v>
      </c>
      <c r="H118" s="39">
        <v>2792757.37</v>
      </c>
      <c r="I118" s="11">
        <v>822718.9</v>
      </c>
      <c r="J118" s="11">
        <v>822718.9</v>
      </c>
      <c r="K118" s="44"/>
    </row>
    <row r="119" spans="1:11" ht="38.25" outlineLevel="4">
      <c r="A119" s="10" t="s">
        <v>111</v>
      </c>
      <c r="B119" s="31" t="s">
        <v>72</v>
      </c>
      <c r="C119" s="31" t="s">
        <v>47</v>
      </c>
      <c r="D119" s="31" t="s">
        <v>73</v>
      </c>
      <c r="E119" s="34">
        <v>208</v>
      </c>
      <c r="F119" s="21" t="s">
        <v>112</v>
      </c>
      <c r="G119" s="6" t="s">
        <v>88</v>
      </c>
      <c r="H119" s="39">
        <f>H120</f>
        <v>16147.5</v>
      </c>
      <c r="I119" s="11"/>
      <c r="J119" s="11"/>
      <c r="K119" s="44"/>
    </row>
    <row r="120" spans="1:11" ht="12.75" outlineLevel="4">
      <c r="A120" s="10" t="s">
        <v>113</v>
      </c>
      <c r="B120" s="31" t="s">
        <v>72</v>
      </c>
      <c r="C120" s="31" t="s">
        <v>47</v>
      </c>
      <c r="D120" s="31" t="s">
        <v>73</v>
      </c>
      <c r="E120" s="34">
        <v>208</v>
      </c>
      <c r="F120" s="21" t="s">
        <v>112</v>
      </c>
      <c r="G120" s="6" t="s">
        <v>114</v>
      </c>
      <c r="H120" s="39">
        <v>16147.5</v>
      </c>
      <c r="I120" s="11"/>
      <c r="J120" s="11"/>
      <c r="K120" s="44"/>
    </row>
    <row r="121" spans="1:11" ht="12.75" customHeight="1">
      <c r="A121" s="10" t="s">
        <v>82</v>
      </c>
      <c r="B121" s="31" t="s">
        <v>72</v>
      </c>
      <c r="C121" s="31" t="s">
        <v>47</v>
      </c>
      <c r="D121" s="31" t="s">
        <v>73</v>
      </c>
      <c r="E121" s="10">
        <v>208</v>
      </c>
      <c r="F121" s="21" t="s">
        <v>89</v>
      </c>
      <c r="G121" s="6" t="s">
        <v>88</v>
      </c>
      <c r="H121" s="39">
        <v>0</v>
      </c>
      <c r="I121" s="11">
        <f>I122</f>
        <v>244791.93</v>
      </c>
      <c r="J121" s="11">
        <f>J122</f>
        <v>496942.25</v>
      </c>
      <c r="K121" s="44"/>
    </row>
    <row r="122" spans="1:11" ht="12.75" customHeight="1">
      <c r="A122" s="10" t="s">
        <v>82</v>
      </c>
      <c r="B122" s="31" t="s">
        <v>72</v>
      </c>
      <c r="C122" s="31" t="s">
        <v>47</v>
      </c>
      <c r="D122" s="31" t="s">
        <v>73</v>
      </c>
      <c r="E122" s="34">
        <v>208</v>
      </c>
      <c r="F122" s="21" t="s">
        <v>89</v>
      </c>
      <c r="G122" s="6" t="s">
        <v>115</v>
      </c>
      <c r="H122" s="39">
        <v>0</v>
      </c>
      <c r="I122" s="11">
        <f>I123</f>
        <v>244791.93</v>
      </c>
      <c r="J122" s="11">
        <f>J123</f>
        <v>496942.25</v>
      </c>
      <c r="K122" s="44"/>
    </row>
    <row r="123" spans="1:11" ht="15" customHeight="1">
      <c r="A123" s="10" t="s">
        <v>82</v>
      </c>
      <c r="B123" s="31" t="s">
        <v>72</v>
      </c>
      <c r="C123" s="31" t="s">
        <v>47</v>
      </c>
      <c r="D123" s="31" t="s">
        <v>73</v>
      </c>
      <c r="E123" s="10">
        <v>208</v>
      </c>
      <c r="F123" s="21" t="s">
        <v>89</v>
      </c>
      <c r="G123" s="6" t="s">
        <v>79</v>
      </c>
      <c r="H123" s="18">
        <v>0</v>
      </c>
      <c r="I123" s="18">
        <v>244791.93</v>
      </c>
      <c r="J123" s="18">
        <v>496942.25</v>
      </c>
      <c r="K123" s="44"/>
    </row>
    <row r="124" spans="1:11" ht="15">
      <c r="A124" s="46" t="s">
        <v>8</v>
      </c>
      <c r="B124" s="46"/>
      <c r="C124" s="46"/>
      <c r="D124" s="46"/>
      <c r="E124" s="46"/>
      <c r="F124" s="46"/>
      <c r="G124" s="46"/>
      <c r="H124" s="37">
        <f>H8+H62+H98+H103+H108</f>
        <v>24566684.979999997</v>
      </c>
      <c r="I124" s="41">
        <f>I8+I62+I98+I103+I108</f>
        <v>12069052.12</v>
      </c>
      <c r="J124" s="41">
        <f>J8+J62+J98+J103+J108</f>
        <v>12166274.059999999</v>
      </c>
      <c r="K124" s="44"/>
    </row>
    <row r="125" spans="1:10" ht="12.75">
      <c r="A125" s="2"/>
      <c r="B125" s="2"/>
      <c r="C125" s="2"/>
      <c r="D125" s="2"/>
      <c r="E125" s="2"/>
      <c r="F125" s="2"/>
      <c r="G125" s="2"/>
      <c r="H125" s="3"/>
      <c r="I125" s="3"/>
      <c r="J125" s="3"/>
    </row>
    <row r="126" spans="1:10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</row>
  </sheetData>
  <sheetProtection/>
  <mergeCells count="5">
    <mergeCell ref="A124:G124"/>
    <mergeCell ref="A126:J126"/>
    <mergeCell ref="A4:J4"/>
    <mergeCell ref="G2:J3"/>
    <mergeCell ref="H5:I5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2022-12-27T09:44:35Z</cp:lastPrinted>
  <dcterms:created xsi:type="dcterms:W3CDTF">2016-09-06T13:05:40Z</dcterms:created>
  <dcterms:modified xsi:type="dcterms:W3CDTF">2022-12-27T11:30:52Z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