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4 Созыва (с 2018г)\Сессии 2023 года\70 сессия 27.04.2023 г\приложения к 4-70-1\"/>
    </mc:Choice>
  </mc:AlternateContent>
  <bookViews>
    <workbookView xWindow="0" yWindow="0" windowWidth="18495" windowHeight="6600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35" i="2" l="1"/>
  <c r="D35" i="2"/>
  <c r="C35" i="2"/>
  <c r="C26" i="2"/>
  <c r="C9" i="2"/>
  <c r="C8" i="2" s="1"/>
  <c r="E38" i="2"/>
  <c r="E37" i="2" s="1"/>
  <c r="D38" i="2"/>
  <c r="D37" i="2" s="1"/>
  <c r="C38" i="2"/>
  <c r="C37" i="2" s="1"/>
  <c r="E42" i="2"/>
  <c r="D42" i="2"/>
  <c r="C42" i="2"/>
  <c r="E9" i="2" l="1"/>
  <c r="D29" i="2"/>
  <c r="D9" i="2"/>
  <c r="C29" i="2" l="1"/>
  <c r="E29" i="2"/>
  <c r="E44" i="2" l="1"/>
  <c r="D44" i="2"/>
  <c r="E24" i="2"/>
  <c r="D24" i="2"/>
  <c r="C24" i="2"/>
  <c r="C44" i="2" l="1"/>
  <c r="E46" i="2"/>
  <c r="E41" i="2" s="1"/>
  <c r="E40" i="2" s="1"/>
  <c r="D46" i="2"/>
  <c r="D41" i="2" s="1"/>
  <c r="D40" i="2" s="1"/>
  <c r="C46" i="2"/>
  <c r="E33" i="2"/>
  <c r="E32" i="2" s="1"/>
  <c r="E31" i="2" s="1"/>
  <c r="D33" i="2"/>
  <c r="D32" i="2" s="1"/>
  <c r="D31" i="2" s="1"/>
  <c r="E28" i="2"/>
  <c r="E23" i="2" s="1"/>
  <c r="D28" i="2"/>
  <c r="D23" i="2" s="1"/>
  <c r="E21" i="2"/>
  <c r="D21" i="2"/>
  <c r="E19" i="2"/>
  <c r="D19" i="2"/>
  <c r="E16" i="2"/>
  <c r="D16" i="2"/>
  <c r="E8" i="2"/>
  <c r="D8" i="2"/>
  <c r="C41" i="2" l="1"/>
  <c r="C40" i="2" s="1"/>
  <c r="D18" i="2"/>
  <c r="D15" i="2" s="1"/>
  <c r="E18" i="2"/>
  <c r="E15" i="2" s="1"/>
  <c r="E7" i="2" s="1"/>
  <c r="E6" i="2" l="1"/>
  <c r="E48" i="2" s="1"/>
  <c r="D7" i="2"/>
  <c r="D6" i="2" s="1"/>
  <c r="D48" i="2" s="1"/>
  <c r="C33" i="2"/>
  <c r="C28" i="2"/>
  <c r="C23" i="2" s="1"/>
  <c r="C21" i="2"/>
  <c r="C19" i="2"/>
  <c r="C16" i="2"/>
  <c r="C32" i="2" l="1"/>
  <c r="C31" i="2" s="1"/>
  <c r="C18" i="2"/>
  <c r="C15" i="2" s="1"/>
  <c r="C7" i="2" l="1"/>
  <c r="C6" i="2" s="1"/>
  <c r="C48" i="2" s="1"/>
</calcChain>
</file>

<file path=xl/sharedStrings.xml><?xml version="1.0" encoding="utf-8"?>
<sst xmlns="http://schemas.openxmlformats.org/spreadsheetml/2006/main" count="96" uniqueCount="94">
  <si>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</si>
  <si>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</si>
  <si>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</si>
  <si>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</si>
  <si>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</si>
  <si>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</si>
  <si>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</si>
  <si>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</si>
  <si>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</si>
  <si>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</si>
  <si>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</si>
  <si>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</si>
  <si>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</si>
  <si>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</si>
  <si>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</si>
  <si>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</si>
  <si>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</si>
  <si>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</si>
  <si>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</si>
  <si>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</si>
  <si>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</si>
  <si>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</si>
  <si>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</si>
  <si>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</si>
  <si>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</si>
  <si>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</si>
  <si>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</si>
  <si>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</si>
  <si>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</si>
  <si>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</si>
  <si>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</si>
  <si>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</si>
  <si>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</si>
  <si>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</si>
  <si>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</si>
  <si>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</si>
  <si>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</si>
  <si>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</si>
  <si>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</si>
  <si>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</si>
  <si>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</si>
  <si>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</si>
  <si>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</si>
  <si>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</si>
  <si>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</si>
  <si>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</si>
  <si>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</si>
  <si>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</si>
  <si>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</si>
  <si>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</si>
  <si>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</si>
  <si>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</si>
  <si>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</si>
  <si>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</si>
  <si>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</si>
  <si>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</si>
  <si>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</si>
  <si>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</si>
  <si>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</si>
  <si>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</si>
  <si>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</si>
  <si>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</si>
  <si>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</si>
  <si>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</si>
  <si>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2023 г.</t>
  </si>
  <si>
    <t>000 1 06 06030 00 0000 110</t>
  </si>
  <si>
    <t>2024 г.</t>
  </si>
  <si>
    <t>Прогнозируемые доходы Новодарковичского сельского поселения на 2023 год и на плановый период 2024 и 2025 годов</t>
  </si>
  <si>
    <t>2025 г.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</si>
  <si>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</si>
  <si>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</si>
  <si>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</si>
  <si>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рублей</t>
  </si>
  <si>
    <t>000 2 02 29999 10 0000 150</t>
  </si>
  <si>
    <t xml:space="preserve">Прочие субсидии бюджетам сельских поселений </t>
  </si>
  <si>
    <t>000 2 02 20000 00 0000 000</t>
  </si>
  <si>
    <t xml:space="preserve">Субсидии бюджетам бюджетной системы Российской Федерации </t>
  </si>
  <si>
    <t xml:space="preserve">ПРОЧИЕ НЕНАЛОГОВЫЕ ДОХОДЫ </t>
  </si>
  <si>
    <t xml:space="preserve">000 1 17 00000 00 0000 000 </t>
  </si>
  <si>
    <t>Инициативные платежи, зачисляемые в бюджеты сельских поселений</t>
  </si>
  <si>
    <t xml:space="preserve">000 1 17 15030 10 0000 150 </t>
  </si>
  <si>
    <t xml:space="preserve">000 1 17 15030 10 0001 150 </t>
  </si>
  <si>
    <t>Инициативные платежи, зачисляемые в бюджеты сельских поселений (поступление средств на реализацию проекта по объекту «Ремонт памятника "Братская могила советских воинов, погибших в 1943 году в боях с немецко-фашистскими захватчиками" с благоустройством прилегающей территории в пос. Новые Дарковичи Брянского района Брянской области)</t>
  </si>
  <si>
    <t>000 1 01 02130 01 0000 110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</si>
  <si>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</si>
  <si>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</si>
  <si>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</si>
  <si>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000 1 11 05026 00 0000 120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</si>
  <si>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</si>
  <si>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</si>
  <si>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государства</t>
  </si>
  <si>
    <t>000 1 13 02990 00 0000 130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</si>
  <si>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</si>
  <si>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Приложение №1 к Решению Новодарковичского сельского Совета народных депутатов от 28 апреля 2023 г. № 4-70-1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2023 год и на плановый период 2024 и 2025 годов" от 16.12.2022 г. №4-66-1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</si>
</sst>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164" fontId="2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I4" sqref="I4"/>
    </sheetView>
  </sheetViews>
  <sheetFormatPr defaultRowHeight="12" x14ac:dyDescent="0.2"/>
  <cols>
    <col min="1" max="1" width="24.140625" style="1" bestFit="1" customWidth="1"/>
    <col min="2" max="2" width="40.140625" style="1" customWidth="1"/>
    <col min="3" max="5" width="11.7109375" style="1" bestFit="1" customWidth="1"/>
    <col min="6" max="6" width="11.28515625" style="1" bestFit="1" customWidth="1"/>
    <col min="7" max="16384" width="9.140625" style="1"/>
  </cols>
  <sheetData>
    <row r="1" spans="1:6" ht="54" customHeight="1" x14ac:dyDescent="0.2">
      <c r="B1" s="18" t="s">
        <v>93</v>
      </c>
      <c r="C1" s="18"/>
      <c r="D1" s="18"/>
      <c r="E1" s="18"/>
    </row>
    <row r="2" spans="1:6" ht="39" customHeight="1" x14ac:dyDescent="0.3">
      <c r="A2" s="17" t="s">
        <v>67</v>
      </c>
      <c r="B2" s="17"/>
      <c r="C2" s="17"/>
      <c r="D2" s="17"/>
      <c r="E2" s="17"/>
    </row>
    <row r="3" spans="1:6" ht="14.25" customHeight="1" x14ac:dyDescent="0.3">
      <c r="A3" s="13"/>
      <c r="B3" s="13"/>
      <c r="C3" s="13"/>
      <c r="D3" s="19" t="s">
        <v>72</v>
      </c>
      <c r="E3" s="19"/>
    </row>
    <row r="4" spans="1:6" ht="99" customHeight="1" x14ac:dyDescent="0.2">
      <c r="A4" s="16" t="s">
        <v>0</v>
      </c>
      <c r="B4" s="16" t="s">
        <v>1</v>
      </c>
      <c r="C4" s="2" t="s">
        <v>2</v>
      </c>
      <c r="D4" s="2" t="s">
        <v>2</v>
      </c>
      <c r="E4" s="3" t="s">
        <v>2</v>
      </c>
      <c r="F4" s="14"/>
    </row>
    <row r="5" spans="1:6" x14ac:dyDescent="0.2">
      <c r="A5" s="16"/>
      <c r="B5" s="16"/>
      <c r="C5" s="12" t="s">
        <v>64</v>
      </c>
      <c r="D5" s="12" t="s">
        <v>66</v>
      </c>
      <c r="E5" s="4" t="s">
        <v>68</v>
      </c>
      <c r="F5" s="14"/>
    </row>
    <row r="6" spans="1:6" x14ac:dyDescent="0.2">
      <c r="A6" s="5" t="s">
        <v>3</v>
      </c>
      <c r="B6" s="6" t="s">
        <v>4</v>
      </c>
      <c r="C6" s="7">
        <f>C7+C40</f>
        <v>18104440.380000003</v>
      </c>
      <c r="D6" s="7">
        <f>D7+D40</f>
        <v>15836683.279999999</v>
      </c>
      <c r="E6" s="7">
        <f>E7+E40</f>
        <v>16171232.91</v>
      </c>
      <c r="F6" s="14"/>
    </row>
    <row r="7" spans="1:6" x14ac:dyDescent="0.2">
      <c r="A7" s="5" t="s">
        <v>5</v>
      </c>
      <c r="B7" s="5" t="s">
        <v>6</v>
      </c>
      <c r="C7" s="7">
        <f>C8+C15+C23+C31+C37</f>
        <v>11525531.670000002</v>
      </c>
      <c r="D7" s="7">
        <f>D8+D15+D23+D31</f>
        <v>11703711</v>
      </c>
      <c r="E7" s="7">
        <f>E8+E15+E23+E31</f>
        <v>11947722</v>
      </c>
      <c r="F7" s="14"/>
    </row>
    <row r="8" spans="1:6" x14ac:dyDescent="0.2">
      <c r="A8" s="5" t="s">
        <v>7</v>
      </c>
      <c r="B8" s="5" t="s">
        <v>8</v>
      </c>
      <c r="C8" s="7">
        <f>C9</f>
        <v>1775081.8</v>
      </c>
      <c r="D8" s="7">
        <f>D9</f>
        <v>1915674</v>
      </c>
      <c r="E8" s="7">
        <f>E9</f>
        <v>2059685</v>
      </c>
      <c r="F8" s="14"/>
    </row>
    <row r="9" spans="1:6" x14ac:dyDescent="0.2">
      <c r="A9" s="8" t="s">
        <v>9</v>
      </c>
      <c r="B9" s="8" t="s">
        <v>10</v>
      </c>
      <c r="C9" s="9">
        <f>C10+C11+C12+C13+C14</f>
        <v>1775081.8</v>
      </c>
      <c r="D9" s="9">
        <f>D10+D11+D12+D13</f>
        <v>1915674</v>
      </c>
      <c r="E9" s="9">
        <f>E10+E11+E12+E13</f>
        <v>2059685</v>
      </c>
      <c r="F9" s="14"/>
    </row>
    <row r="10" spans="1:6" ht="72" x14ac:dyDescent="0.2">
      <c r="A10" s="8" t="s">
        <v>11</v>
      </c>
      <c r="B10" s="8" t="s">
        <v>12</v>
      </c>
      <c r="C10" s="9">
        <v>1007722</v>
      </c>
      <c r="D10" s="9">
        <v>1149674</v>
      </c>
      <c r="E10" s="9">
        <v>1293685</v>
      </c>
      <c r="F10" s="14"/>
    </row>
    <row r="11" spans="1:6" ht="108" x14ac:dyDescent="0.2">
      <c r="A11" s="8" t="s">
        <v>13</v>
      </c>
      <c r="B11" s="10" t="s">
        <v>14</v>
      </c>
      <c r="C11" s="9">
        <v>138000</v>
      </c>
      <c r="D11" s="9">
        <v>138000</v>
      </c>
      <c r="E11" s="9">
        <v>138000</v>
      </c>
      <c r="F11" s="14"/>
    </row>
    <row r="12" spans="1:6" ht="48" x14ac:dyDescent="0.2">
      <c r="A12" s="8" t="s">
        <v>15</v>
      </c>
      <c r="B12" s="8" t="s">
        <v>16</v>
      </c>
      <c r="C12" s="9">
        <v>28000</v>
      </c>
      <c r="D12" s="9">
        <v>28000</v>
      </c>
      <c r="E12" s="9">
        <v>28000</v>
      </c>
      <c r="F12" s="14"/>
    </row>
    <row r="13" spans="1:6" ht="72" x14ac:dyDescent="0.2">
      <c r="A13" s="8" t="s">
        <v>69</v>
      </c>
      <c r="B13" s="8" t="s">
        <v>70</v>
      </c>
      <c r="C13" s="9">
        <v>600000</v>
      </c>
      <c r="D13" s="9">
        <v>600000</v>
      </c>
      <c r="E13" s="9">
        <v>600000</v>
      </c>
      <c r="F13" s="14"/>
    </row>
    <row r="14" spans="1:6" ht="48" x14ac:dyDescent="0.2">
      <c r="A14" s="8" t="s">
        <v>83</v>
      </c>
      <c r="B14" s="8" t="s">
        <v>92</v>
      </c>
      <c r="C14" s="9">
        <v>1359.8</v>
      </c>
      <c r="D14" s="9">
        <v>0</v>
      </c>
      <c r="E14" s="9">
        <v>0</v>
      </c>
      <c r="F14" s="14"/>
    </row>
    <row r="15" spans="1:6" x14ac:dyDescent="0.2">
      <c r="A15" s="5" t="s">
        <v>17</v>
      </c>
      <c r="B15" s="5" t="s">
        <v>18</v>
      </c>
      <c r="C15" s="7">
        <f>C18+C16</f>
        <v>8900000</v>
      </c>
      <c r="D15" s="7">
        <f>D18+D16</f>
        <v>9000000</v>
      </c>
      <c r="E15" s="7">
        <f>E18+E16</f>
        <v>9100000</v>
      </c>
      <c r="F15" s="14"/>
    </row>
    <row r="16" spans="1:6" x14ac:dyDescent="0.2">
      <c r="A16" s="8" t="s">
        <v>19</v>
      </c>
      <c r="B16" s="8" t="s">
        <v>20</v>
      </c>
      <c r="C16" s="9">
        <f>C17</f>
        <v>3200000</v>
      </c>
      <c r="D16" s="9">
        <f>D17</f>
        <v>3200000</v>
      </c>
      <c r="E16" s="9">
        <f>E17</f>
        <v>3200000</v>
      </c>
      <c r="F16" s="14"/>
    </row>
    <row r="17" spans="1:6" ht="48" x14ac:dyDescent="0.2">
      <c r="A17" s="8" t="s">
        <v>21</v>
      </c>
      <c r="B17" s="8" t="s">
        <v>22</v>
      </c>
      <c r="C17" s="9">
        <v>3200000</v>
      </c>
      <c r="D17" s="9">
        <v>3200000</v>
      </c>
      <c r="E17" s="9">
        <v>3200000</v>
      </c>
      <c r="F17" s="14"/>
    </row>
    <row r="18" spans="1:6" x14ac:dyDescent="0.2">
      <c r="A18" s="8" t="s">
        <v>23</v>
      </c>
      <c r="B18" s="8" t="s">
        <v>24</v>
      </c>
      <c r="C18" s="9">
        <f>C19+C21</f>
        <v>5700000</v>
      </c>
      <c r="D18" s="9">
        <f>D19+D21</f>
        <v>5800000</v>
      </c>
      <c r="E18" s="9">
        <f>E19+E21</f>
        <v>5900000</v>
      </c>
      <c r="F18" s="14"/>
    </row>
    <row r="19" spans="1:6" x14ac:dyDescent="0.2">
      <c r="A19" s="8" t="s">
        <v>65</v>
      </c>
      <c r="B19" s="8" t="s">
        <v>25</v>
      </c>
      <c r="C19" s="9">
        <f>C20</f>
        <v>2400000</v>
      </c>
      <c r="D19" s="9">
        <f>D20</f>
        <v>2500000</v>
      </c>
      <c r="E19" s="9">
        <f>E20</f>
        <v>2600000</v>
      </c>
      <c r="F19" s="14"/>
    </row>
    <row r="20" spans="1:6" ht="36" x14ac:dyDescent="0.2">
      <c r="A20" s="8" t="s">
        <v>26</v>
      </c>
      <c r="B20" s="8" t="s">
        <v>27</v>
      </c>
      <c r="C20" s="9">
        <v>2400000</v>
      </c>
      <c r="D20" s="9">
        <v>2500000</v>
      </c>
      <c r="E20" s="9">
        <v>2600000</v>
      </c>
      <c r="F20" s="14"/>
    </row>
    <row r="21" spans="1:6" x14ac:dyDescent="0.2">
      <c r="A21" s="8" t="s">
        <v>28</v>
      </c>
      <c r="B21" s="8" t="s">
        <v>29</v>
      </c>
      <c r="C21" s="9">
        <f>C22</f>
        <v>3300000</v>
      </c>
      <c r="D21" s="9">
        <f>D22</f>
        <v>3300000</v>
      </c>
      <c r="E21" s="9">
        <f>E22</f>
        <v>3300000</v>
      </c>
      <c r="F21" s="14"/>
    </row>
    <row r="22" spans="1:6" ht="36" x14ac:dyDescent="0.2">
      <c r="A22" s="8" t="s">
        <v>30</v>
      </c>
      <c r="B22" s="8" t="s">
        <v>31</v>
      </c>
      <c r="C22" s="9">
        <v>3300000</v>
      </c>
      <c r="D22" s="9">
        <v>3300000</v>
      </c>
      <c r="E22" s="9">
        <v>3300000</v>
      </c>
      <c r="F22" s="14"/>
    </row>
    <row r="23" spans="1:6" ht="48" x14ac:dyDescent="0.2">
      <c r="A23" s="5" t="s">
        <v>32</v>
      </c>
      <c r="B23" s="5" t="s">
        <v>33</v>
      </c>
      <c r="C23" s="7">
        <f>C24+C28+C26</f>
        <v>729272.16</v>
      </c>
      <c r="D23" s="7">
        <f>D24+D28</f>
        <v>729272</v>
      </c>
      <c r="E23" s="7">
        <f>E24+E28</f>
        <v>729272</v>
      </c>
      <c r="F23" s="14"/>
    </row>
    <row r="24" spans="1:6" ht="84" x14ac:dyDescent="0.2">
      <c r="A24" s="8" t="s">
        <v>34</v>
      </c>
      <c r="B24" s="8" t="s">
        <v>35</v>
      </c>
      <c r="C24" s="9">
        <f>C25</f>
        <v>649083</v>
      </c>
      <c r="D24" s="9">
        <f>D25</f>
        <v>649083</v>
      </c>
      <c r="E24" s="9">
        <f>E25</f>
        <v>649083</v>
      </c>
      <c r="F24" s="14"/>
    </row>
    <row r="25" spans="1:6" ht="60" x14ac:dyDescent="0.2">
      <c r="A25" s="8" t="s">
        <v>36</v>
      </c>
      <c r="B25" s="8" t="s">
        <v>37</v>
      </c>
      <c r="C25" s="9">
        <v>649083</v>
      </c>
      <c r="D25" s="9">
        <v>649083</v>
      </c>
      <c r="E25" s="11">
        <v>649083</v>
      </c>
      <c r="F25" s="14"/>
    </row>
    <row r="26" spans="1:6" ht="96" x14ac:dyDescent="0.2">
      <c r="A26" s="8" t="s">
        <v>87</v>
      </c>
      <c r="B26" s="8" t="s">
        <v>84</v>
      </c>
      <c r="C26" s="9">
        <f>C27</f>
        <v>0.16</v>
      </c>
      <c r="D26" s="9">
        <v>0</v>
      </c>
      <c r="E26" s="11">
        <v>0</v>
      </c>
      <c r="F26" s="14"/>
    </row>
    <row r="27" spans="1:6" ht="108" x14ac:dyDescent="0.2">
      <c r="A27" s="8" t="s">
        <v>86</v>
      </c>
      <c r="B27" s="8" t="s">
        <v>85</v>
      </c>
      <c r="C27" s="9">
        <v>0.16</v>
      </c>
      <c r="D27" s="9">
        <v>0</v>
      </c>
      <c r="E27" s="11">
        <v>0</v>
      </c>
      <c r="F27" s="14"/>
    </row>
    <row r="28" spans="1:6" ht="84" x14ac:dyDescent="0.2">
      <c r="A28" s="8" t="s">
        <v>38</v>
      </c>
      <c r="B28" s="8" t="s">
        <v>39</v>
      </c>
      <c r="C28" s="9">
        <f t="shared" ref="C28:E29" si="0">C29</f>
        <v>80189</v>
      </c>
      <c r="D28" s="9">
        <f t="shared" si="0"/>
        <v>80189</v>
      </c>
      <c r="E28" s="9">
        <f t="shared" si="0"/>
        <v>80189</v>
      </c>
      <c r="F28" s="14"/>
    </row>
    <row r="29" spans="1:6" ht="72" x14ac:dyDescent="0.2">
      <c r="A29" s="8" t="s">
        <v>40</v>
      </c>
      <c r="B29" s="8" t="s">
        <v>41</v>
      </c>
      <c r="C29" s="9">
        <f t="shared" si="0"/>
        <v>80189</v>
      </c>
      <c r="D29" s="9">
        <f t="shared" si="0"/>
        <v>80189</v>
      </c>
      <c r="E29" s="9">
        <f t="shared" si="0"/>
        <v>80189</v>
      </c>
      <c r="F29" s="14"/>
    </row>
    <row r="30" spans="1:6" ht="72" x14ac:dyDescent="0.2">
      <c r="A30" s="8" t="s">
        <v>42</v>
      </c>
      <c r="B30" s="8" t="s">
        <v>43</v>
      </c>
      <c r="C30" s="9">
        <v>80189</v>
      </c>
      <c r="D30" s="9">
        <v>80189</v>
      </c>
      <c r="E30" s="11">
        <v>80189</v>
      </c>
      <c r="F30" s="14"/>
    </row>
    <row r="31" spans="1:6" ht="36" x14ac:dyDescent="0.2">
      <c r="A31" s="5" t="s">
        <v>56</v>
      </c>
      <c r="B31" s="5" t="s">
        <v>63</v>
      </c>
      <c r="C31" s="7">
        <f>C32</f>
        <v>69177.709999999992</v>
      </c>
      <c r="D31" s="7">
        <f t="shared" ref="D31:E32" si="1">D32</f>
        <v>58765</v>
      </c>
      <c r="E31" s="7">
        <f t="shared" si="1"/>
        <v>58765</v>
      </c>
      <c r="F31" s="14"/>
    </row>
    <row r="32" spans="1:6" x14ac:dyDescent="0.2">
      <c r="A32" s="8" t="s">
        <v>59</v>
      </c>
      <c r="B32" s="8" t="s">
        <v>60</v>
      </c>
      <c r="C32" s="9">
        <f>C33+C35</f>
        <v>69177.709999999992</v>
      </c>
      <c r="D32" s="9">
        <f t="shared" si="1"/>
        <v>58765</v>
      </c>
      <c r="E32" s="9">
        <f t="shared" si="1"/>
        <v>58765</v>
      </c>
      <c r="F32" s="14"/>
    </row>
    <row r="33" spans="1:6" ht="36" x14ac:dyDescent="0.2">
      <c r="A33" s="8" t="s">
        <v>57</v>
      </c>
      <c r="B33" s="8" t="s">
        <v>61</v>
      </c>
      <c r="C33" s="9">
        <f>C34</f>
        <v>58765</v>
      </c>
      <c r="D33" s="9">
        <f>D34</f>
        <v>58765</v>
      </c>
      <c r="E33" s="9">
        <f>E34</f>
        <v>58765</v>
      </c>
      <c r="F33" s="14"/>
    </row>
    <row r="34" spans="1:6" ht="36" x14ac:dyDescent="0.2">
      <c r="A34" s="8" t="s">
        <v>58</v>
      </c>
      <c r="B34" s="8" t="s">
        <v>62</v>
      </c>
      <c r="C34" s="9">
        <v>58765</v>
      </c>
      <c r="D34" s="9">
        <v>58765</v>
      </c>
      <c r="E34" s="11">
        <v>58765</v>
      </c>
      <c r="F34" s="14"/>
    </row>
    <row r="35" spans="1:6" x14ac:dyDescent="0.2">
      <c r="A35" s="8" t="s">
        <v>91</v>
      </c>
      <c r="B35" s="8" t="s">
        <v>90</v>
      </c>
      <c r="C35" s="9">
        <f>C36</f>
        <v>10412.709999999999</v>
      </c>
      <c r="D35" s="9">
        <f>D36</f>
        <v>0</v>
      </c>
      <c r="E35" s="11">
        <f>E36</f>
        <v>0</v>
      </c>
      <c r="F35" s="14"/>
    </row>
    <row r="36" spans="1:6" ht="24" x14ac:dyDescent="0.2">
      <c r="A36" s="8" t="s">
        <v>89</v>
      </c>
      <c r="B36" s="8" t="s">
        <v>88</v>
      </c>
      <c r="C36" s="9">
        <v>10412.709999999999</v>
      </c>
      <c r="D36" s="9">
        <v>0</v>
      </c>
      <c r="E36" s="11">
        <v>0</v>
      </c>
      <c r="F36" s="14"/>
    </row>
    <row r="37" spans="1:6" x14ac:dyDescent="0.2">
      <c r="A37" s="5" t="s">
        <v>78</v>
      </c>
      <c r="B37" s="5" t="s">
        <v>77</v>
      </c>
      <c r="C37" s="7">
        <f t="shared" ref="C37:E38" si="2">C38</f>
        <v>52000</v>
      </c>
      <c r="D37" s="7">
        <f t="shared" si="2"/>
        <v>0</v>
      </c>
      <c r="E37" s="15">
        <f t="shared" si="2"/>
        <v>0</v>
      </c>
      <c r="F37" s="14"/>
    </row>
    <row r="38" spans="1:6" ht="24" x14ac:dyDescent="0.2">
      <c r="A38" s="8" t="s">
        <v>80</v>
      </c>
      <c r="B38" s="8" t="s">
        <v>79</v>
      </c>
      <c r="C38" s="9">
        <f t="shared" si="2"/>
        <v>52000</v>
      </c>
      <c r="D38" s="9">
        <f t="shared" si="2"/>
        <v>0</v>
      </c>
      <c r="E38" s="11">
        <f t="shared" si="2"/>
        <v>0</v>
      </c>
      <c r="F38" s="14"/>
    </row>
    <row r="39" spans="1:6" ht="99" customHeight="1" x14ac:dyDescent="0.2">
      <c r="A39" s="8" t="s">
        <v>81</v>
      </c>
      <c r="B39" s="8" t="s">
        <v>82</v>
      </c>
      <c r="C39" s="9">
        <v>52000</v>
      </c>
      <c r="D39" s="9">
        <v>0</v>
      </c>
      <c r="E39" s="11">
        <v>0</v>
      </c>
      <c r="F39" s="14"/>
    </row>
    <row r="40" spans="1:6" x14ac:dyDescent="0.2">
      <c r="A40" s="5" t="s">
        <v>44</v>
      </c>
      <c r="B40" s="5" t="s">
        <v>45</v>
      </c>
      <c r="C40" s="7">
        <f>C41</f>
        <v>6578908.71</v>
      </c>
      <c r="D40" s="7">
        <f>D41</f>
        <v>4132972.28</v>
      </c>
      <c r="E40" s="7">
        <f>E41</f>
        <v>4223510.91</v>
      </c>
      <c r="F40" s="14"/>
    </row>
    <row r="41" spans="1:6" ht="36" x14ac:dyDescent="0.2">
      <c r="A41" s="5" t="s">
        <v>46</v>
      </c>
      <c r="B41" s="5" t="s">
        <v>47</v>
      </c>
      <c r="C41" s="7">
        <f>C44+C46+C42</f>
        <v>6578908.71</v>
      </c>
      <c r="D41" s="7">
        <f>D44+D46</f>
        <v>4132972.28</v>
      </c>
      <c r="E41" s="7">
        <f>E44+E46</f>
        <v>4223510.91</v>
      </c>
      <c r="F41" s="14"/>
    </row>
    <row r="42" spans="1:6" ht="24" x14ac:dyDescent="0.2">
      <c r="A42" s="5" t="s">
        <v>75</v>
      </c>
      <c r="B42" s="5" t="s">
        <v>76</v>
      </c>
      <c r="C42" s="7">
        <f>C43</f>
        <v>900600</v>
      </c>
      <c r="D42" s="7">
        <f>D43</f>
        <v>0</v>
      </c>
      <c r="E42" s="7">
        <f>E43</f>
        <v>0</v>
      </c>
      <c r="F42" s="14"/>
    </row>
    <row r="43" spans="1:6" x14ac:dyDescent="0.2">
      <c r="A43" s="5" t="s">
        <v>73</v>
      </c>
      <c r="B43" s="8" t="s">
        <v>74</v>
      </c>
      <c r="C43" s="9">
        <v>900600</v>
      </c>
      <c r="D43" s="9">
        <v>0</v>
      </c>
      <c r="E43" s="9">
        <v>0</v>
      </c>
      <c r="F43" s="14"/>
    </row>
    <row r="44" spans="1:6" ht="24" x14ac:dyDescent="0.2">
      <c r="A44" s="5" t="s">
        <v>48</v>
      </c>
      <c r="B44" s="5" t="s">
        <v>49</v>
      </c>
      <c r="C44" s="7">
        <f>C45</f>
        <v>287372</v>
      </c>
      <c r="D44" s="7">
        <f>D45</f>
        <v>300320</v>
      </c>
      <c r="E44" s="7">
        <f>E45</f>
        <v>310907</v>
      </c>
      <c r="F44" s="14"/>
    </row>
    <row r="45" spans="1:6" ht="48" x14ac:dyDescent="0.2">
      <c r="A45" s="8" t="s">
        <v>50</v>
      </c>
      <c r="B45" s="8" t="s">
        <v>71</v>
      </c>
      <c r="C45" s="9">
        <v>287372</v>
      </c>
      <c r="D45" s="9">
        <v>300320</v>
      </c>
      <c r="E45" s="11">
        <v>310907</v>
      </c>
      <c r="F45" s="14"/>
    </row>
    <row r="46" spans="1:6" x14ac:dyDescent="0.2">
      <c r="A46" s="5" t="s">
        <v>51</v>
      </c>
      <c r="B46" s="5" t="s">
        <v>52</v>
      </c>
      <c r="C46" s="7">
        <f>C47</f>
        <v>5390936.71</v>
      </c>
      <c r="D46" s="7">
        <f>D47</f>
        <v>3832652.28</v>
      </c>
      <c r="E46" s="7">
        <f>E47</f>
        <v>3912603.91</v>
      </c>
      <c r="F46" s="14"/>
    </row>
    <row r="47" spans="1:6" ht="72" x14ac:dyDescent="0.2">
      <c r="A47" s="8" t="s">
        <v>53</v>
      </c>
      <c r="B47" s="8" t="s">
        <v>54</v>
      </c>
      <c r="C47" s="9">
        <v>5390936.71</v>
      </c>
      <c r="D47" s="9">
        <v>3832652.28</v>
      </c>
      <c r="E47" s="11">
        <v>3912603.91</v>
      </c>
      <c r="F47" s="14"/>
    </row>
    <row r="48" spans="1:6" x14ac:dyDescent="0.2">
      <c r="A48" s="5" t="s">
        <v>55</v>
      </c>
      <c r="B48" s="5"/>
      <c r="C48" s="7">
        <f>C6</f>
        <v>18104440.380000003</v>
      </c>
      <c r="D48" s="7">
        <f>D6</f>
        <v>15836683.279999999</v>
      </c>
      <c r="E48" s="7">
        <f>E6</f>
        <v>16171232.91</v>
      </c>
      <c r="F48" s="14"/>
    </row>
  </sheetData>
  <mergeCells count="5">
    <mergeCell ref="A4:A5"/>
    <mergeCell ref="B4:B5"/>
    <mergeCell ref="A2:E2"/>
    <mergeCell ref="B1:E1"/>
    <mergeCell ref="D3:E3"/>
  </mergeCells>
  <pageMargins left="0.7874015748031496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2021-11-09T07:14:53Z</cp:lastPrinted>
  <dcterms:created xsi:type="dcterms:W3CDTF">2019-11-14T07:53:07Z</dcterms:created>
  <dcterms:modified xsi:type="dcterms:W3CDTF">2023-04-27T08:45:54Z</dcterms:modified>
</cp:coreProperties>
</file>