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<sst xmlns="http://schemas.openxmlformats.org/spreadsheetml/2006/main" count="561" uniqueCount="147">
  <si>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</si>
  <si>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</si>
  <si>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</si>
  <si>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</si>
  <si>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</si>
  <si>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</si>
  <si>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</si>
  <si>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</si>
  <si>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</si>
  <si>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</si>
  <si>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</si>
  <si>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</si>
  <si>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</si>
  <si>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</si>
  <si>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</si>
  <si>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</si>
  <si>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</si>
  <si>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</si>
  <si>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</si>
  <si>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</si>
  <si>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</si>
  <si>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</si>
  <si>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</si>
  <si>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</si>
  <si>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</si>
  <si>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</si>
  <si>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</si>
  <si>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</si>
  <si>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</si>
  <si>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</si>
  <si>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</si>
  <si>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</si>
  <si>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</si>
  <si>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</si>
  <si>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</si>
  <si>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</si>
  <si>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</si>
  <si>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</si>
  <si>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</si>
  <si>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</si>
  <si>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</si>
  <si>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</si>
  <si>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</si>
  <si>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</si>
  <si>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</si>
  <si>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</si>
  <si>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</si>
  <si>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</si>
  <si>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</si>
  <si>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</si>
  <si>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</si>
  <si>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</si>
  <si>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</si>
  <si>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</si>
  <si>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</si>
  <si>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</si>
  <si>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</si>
  <si>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</si>
  <si>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</si>
  <si>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7000084200</t>
  </si>
  <si>
    <t>7000083030</t>
  </si>
  <si>
    <t>Членские взносы некоммерческим организациям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</si>
  <si>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</si>
  <si>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</si>
  <si>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</si>
  <si>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</si>
  <si>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</si>
  <si>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</si>
  <si>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</si>
  <si>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</si>
  <si>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</si>
  <si>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</si>
  <si>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</si>
  <si>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</si>
  <si>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</si>
  <si>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</si>
  <si>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</si>
  <si>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</si>
  <si>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</si>
  <si>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</si>
  <si>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</si>
  <si>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</si>
  <si>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</si>
  <si>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</si>
  <si>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</si>
  <si>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</si>
  <si>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</si>
  <si>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2023 г.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</si>
  <si>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</si>
  <si>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</si>
  <si>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</si>
  <si>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</si>
  <si>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</si>
  <si>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</si>
  <si>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247</t>
  </si>
  <si>
    <t>Закупка энергетических ресурсов</t>
  </si>
  <si>
    <t>Обеспечение сохранности автомобильных дорог местного значения и условий безопасности движения по ним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</si>
  <si>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 </t>
  </si>
  <si>
    <t>Сумма на 2024 г.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</si>
  <si>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2023 год и на плановый период 2024 и 2025 годов</t>
  </si>
  <si>
    <t>Сумма на 2025 г.</t>
  </si>
  <si>
    <t>Развитие кадрового потенциала, переподготовка и повышение квалификации персонала</t>
  </si>
  <si>
    <t>Прочая закупка товаров, работ и услуг</t>
  </si>
  <si>
    <t>0140180040</t>
  </si>
  <si>
    <t>0140980020</t>
  </si>
  <si>
    <t>0140181400</t>
  </si>
  <si>
    <t>0140283360</t>
  </si>
  <si>
    <t>0140381410</t>
  </si>
  <si>
    <t>0140484210</t>
  </si>
  <si>
    <t>0141080900</t>
  </si>
  <si>
    <t>0141180930</t>
  </si>
  <si>
    <t>0140551180</t>
  </si>
  <si>
    <t>0140681110</t>
  </si>
  <si>
    <t>0140781140</t>
  </si>
  <si>
    <t>0240183730</t>
  </si>
  <si>
    <t>02402S6170</t>
  </si>
  <si>
    <t>0240783360</t>
  </si>
  <si>
    <t>0240881740</t>
  </si>
  <si>
    <t>0240381690</t>
  </si>
  <si>
    <t>0240581710</t>
  </si>
  <si>
    <t>0240681730</t>
  </si>
  <si>
    <t>0440281730</t>
  </si>
  <si>
    <t>0340184260</t>
  </si>
  <si>
    <t>0140882450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</si>
  <si>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</si>
  <si>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</si>
  <si>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</si>
  <si>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07</t>
  </si>
  <si>
    <t>7000080060</t>
  </si>
  <si>
    <t>880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</si>
  <si>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</si>
  <si>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Прочая закупка товаров, работ и услуг </t>
  </si>
  <si>
    <t>Уплата прочих налогов и сборов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</si>
  <si>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</si>
  <si>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</si>
  <si>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</si>
  <si>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0240980910</t>
  </si>
  <si>
    <t>0241083710</t>
  </si>
  <si>
    <t>рублей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</si>
  <si>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</si>
  <si>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Реализация инициативных проектов (Ремонт памятника «Братская могила советских воинов, погибших в 1943 году в боях с немецко-фашистскими захватчиками» с благоустройством прилегающей территории в пос. Новые Дарковичи Брянского района Брянской области) </t>
  </si>
  <si>
    <t>02411S5871</t>
  </si>
  <si>
    <t xml:space="preserve">Реализация инициативных проектов (Благоустройство зоны отдыха со спортивно-игровой площадкой на территории МКД №1, №2 (территория дома-интерната) в с. Дарковичи Брянского района Брянской области) </t>
  </si>
  <si>
    <t>02411S5872</t>
  </si>
  <si>
    <t>243</t>
  </si>
  <si>
    <t>Закупка товаров, работ, услуг в целях капитального ремонта государственного (муниципального) имущества</t>
  </si>
  <si>
    <t>Приложение №3 к Решению Новодарковичского сельского Совета народных депутатов от 28 апреля 2023 г. №4-70-1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2023 год и на плановый период 2024 и 2025 годов" от 16.12.2022 г. №4-66-1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</si>
</sst>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0" fontId="34" fillId="20" borderId="0">
      <alignment shrinkToFit="1"/>
      <protection/>
    </xf>
    <xf numFmtId="0" fontId="36" fillId="0" borderId="3">
      <alignment horizontal="right"/>
      <protection/>
    </xf>
    <xf numFmtId="4" fontId="36" fillId="21" borderId="3">
      <alignment horizontal="right" vertical="top" shrinkToFit="1"/>
      <protection/>
    </xf>
    <xf numFmtId="4" fontId="36" fillId="22" borderId="3">
      <alignment horizontal="right" vertical="top" shrinkToFit="1"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9" fontId="34" fillId="0" borderId="2">
      <alignment horizontal="center" vertical="top"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 horizontal="center"/>
      <protection/>
    </xf>
    <xf numFmtId="4" fontId="36" fillId="0" borderId="2">
      <alignment horizontal="right" vertical="top" shrinkToFit="1"/>
      <protection/>
    </xf>
    <xf numFmtId="49" fontId="34" fillId="0" borderId="2">
      <alignment horizontal="left" vertical="top" wrapText="1" indent="2"/>
      <protection/>
    </xf>
    <xf numFmtId="4" fontId="34" fillId="0" borderId="2">
      <alignment horizontal="right" vertical="top" shrinkToFit="1"/>
      <protection/>
    </xf>
    <xf numFmtId="0" fontId="34" fillId="20" borderId="4">
      <alignment shrinkToFit="1"/>
      <protection/>
    </xf>
    <xf numFmtId="0" fontId="34" fillId="20" borderId="3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0">
    <xf numFmtId="0" fontId="0" fillId="0" borderId="0" xfId="0" applyAlignment="1">
      <alignment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40" applyNumberFormat="1" applyFont="1" applyProtection="1">
      <alignment/>
      <protection locked="0"/>
    </xf>
    <xf numFmtId="0" fontId="34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6" fillId="0" borderId="2" xfId="53" applyNumberFormat="1" applyFont="1" applyFill="1" applyProtection="1">
      <alignment horizontal="right" vertical="top" shrinkToFi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" fontId="36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Fill="1" applyProtection="1">
      <alignment vertical="top" wrapText="1"/>
      <protection locked="0"/>
    </xf>
    <xf numFmtId="49" fontId="34" fillId="0" borderId="2" xfId="52" applyNumberFormat="1" applyFont="1" applyFill="1" applyProtection="1">
      <alignment horizontal="center" vertical="top" shrinkToFi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4" fontId="52" fillId="0" borderId="2" xfId="53" applyNumberFormat="1" applyFont="1" applyFill="1" applyProtection="1">
      <alignment horizontal="right" vertical="top" shrinkToFit="1"/>
      <protection locked="0"/>
    </xf>
    <xf numFmtId="49" fontId="52" fillId="0" borderId="2" xfId="52" applyNumberFormat="1" applyFont="1" applyProtection="1">
      <alignment horizontal="center" vertical="top" shrinkToFit="1"/>
      <protection locked="0"/>
    </xf>
    <xf numFmtId="0" fontId="52" fillId="0" borderId="2" xfId="51" applyNumberFormat="1" applyFont="1" applyAlignment="1" applyProtection="1">
      <alignment horizontal="left" vertical="top" wrapText="1"/>
      <protection locked="0"/>
    </xf>
    <xf numFmtId="0" fontId="52" fillId="0" borderId="2" xfId="51" applyNumberFormat="1" applyFont="1" applyProtection="1">
      <alignment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" fontId="54" fillId="36" borderId="2" xfId="53" applyNumberFormat="1" applyFont="1" applyFill="1" applyProtection="1">
      <alignment horizontal="right" vertical="top" shrinkToFit="1"/>
      <protection locked="0"/>
    </xf>
    <xf numFmtId="4" fontId="52" fillId="0" borderId="14" xfId="53" applyNumberFormat="1" applyFont="1" applyFill="1" applyBorder="1" applyProtection="1">
      <alignment horizontal="right" vertical="top" shrinkToFi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5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5" fillId="0" borderId="2" xfId="44" applyNumberFormat="1" applyFont="1" applyProtection="1">
      <alignment horizontal="center" vertical="center" wrapText="1"/>
      <protection locked="0"/>
    </xf>
    <xf numFmtId="49" fontId="34" fillId="0" borderId="15" xfId="52" applyNumberFormat="1" applyFont="1" applyBorder="1" applyProtection="1">
      <alignment horizontal="center" vertical="top" shrinkToFit="1"/>
      <protection locked="0"/>
    </xf>
    <xf numFmtId="4" fontId="34" fillId="0" borderId="16" xfId="53" applyNumberFormat="1" applyFont="1" applyFill="1" applyBorder="1" applyProtection="1">
      <alignment horizontal="right" vertical="top" shrinkToFit="1"/>
      <protection locked="0"/>
    </xf>
    <xf numFmtId="0" fontId="56" fillId="0" borderId="2" xfId="51" applyNumberFormat="1" applyFont="1" applyProtection="1">
      <alignment vertical="top" wrapText="1"/>
      <protection locked="0"/>
    </xf>
    <xf numFmtId="4" fontId="34" fillId="0" borderId="17" xfId="53" applyNumberFormat="1" applyFont="1" applyFill="1" applyBorder="1" applyProtection="1">
      <alignment horizontal="right" vertical="top" shrinkToFit="1"/>
      <protection locked="0"/>
    </xf>
    <xf numFmtId="49" fontId="52" fillId="0" borderId="15" xfId="52" applyNumberFormat="1" applyFont="1" applyBorder="1" applyProtection="1">
      <alignment horizontal="center" vertical="top" shrinkToFit="1"/>
      <protection locked="0"/>
    </xf>
    <xf numFmtId="4" fontId="52" fillId="0" borderId="16" xfId="53" applyNumberFormat="1" applyFont="1" applyFill="1" applyBorder="1" applyProtection="1">
      <alignment horizontal="right" vertical="top" shrinkToFit="1"/>
      <protection locked="0"/>
    </xf>
    <xf numFmtId="4" fontId="52" fillId="0" borderId="17" xfId="53" applyNumberFormat="1" applyFont="1" applyFill="1" applyBorder="1" applyProtection="1">
      <alignment horizontal="right" vertical="top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6" fillId="0" borderId="2" xfId="51" applyNumberFormat="1" applyFont="1" applyFill="1" applyProtection="1">
      <alignment vertical="top" wrapText="1"/>
      <protection locked="0"/>
    </xf>
    <xf numFmtId="184" fontId="4" fillId="0" borderId="0" xfId="0" applyNumberFormat="1" applyFont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36" fillId="0" borderId="3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PageLayoutView="0" workbookViewId="0" topLeftCell="A1">
      <pane ySplit="6" topLeftCell="A113" activePane="bottomLeft" state="frozen"/>
      <selection pane="topLeft" activeCell="A1" sqref="A1"/>
      <selection pane="bottomLeft" activeCell="K115" sqref="K115:K116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10" width="15.00390625" style="4" customWidth="1"/>
    <col min="11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49" t="s">
        <v>146</v>
      </c>
      <c r="E2" s="49"/>
      <c r="F2" s="49"/>
      <c r="G2" s="49"/>
      <c r="H2" s="49"/>
    </row>
    <row r="3" spans="1:8" s="29" customFormat="1" ht="52.5" customHeight="1">
      <c r="A3" s="30"/>
      <c r="B3" s="30"/>
      <c r="C3" s="30"/>
      <c r="D3" s="49"/>
      <c r="E3" s="49"/>
      <c r="F3" s="49"/>
      <c r="G3" s="49"/>
      <c r="H3" s="49"/>
    </row>
    <row r="4" spans="1:8" s="29" customFormat="1" ht="66.75" customHeight="1">
      <c r="A4" s="46" t="s">
        <v>99</v>
      </c>
      <c r="B4" s="47"/>
      <c r="C4" s="47"/>
      <c r="D4" s="47"/>
      <c r="E4" s="47"/>
      <c r="F4" s="47"/>
      <c r="G4" s="47"/>
      <c r="H4" s="47"/>
    </row>
    <row r="5" spans="1:8" s="29" customFormat="1" ht="12" customHeight="1">
      <c r="A5" s="47"/>
      <c r="B5" s="47"/>
      <c r="C5" s="47"/>
      <c r="D5" s="47"/>
      <c r="E5" s="47"/>
      <c r="F5" s="47"/>
      <c r="G5" s="47"/>
      <c r="H5" s="47"/>
    </row>
    <row r="6" spans="1:8" s="29" customFormat="1" ht="11.25" customHeight="1" hidden="1">
      <c r="A6" s="48"/>
      <c r="B6" s="48"/>
      <c r="C6" s="48"/>
      <c r="D6" s="48"/>
      <c r="E6" s="48"/>
      <c r="F6" s="48"/>
      <c r="G6" s="48"/>
      <c r="H6" s="48"/>
    </row>
    <row r="7" spans="1:8" s="29" customFormat="1" ht="11.25" customHeight="1">
      <c r="A7" s="39"/>
      <c r="B7" s="39"/>
      <c r="C7" s="39"/>
      <c r="D7" s="39"/>
      <c r="E7" s="39"/>
      <c r="F7" s="39"/>
      <c r="G7" s="39"/>
      <c r="H7" s="40" t="s">
        <v>138</v>
      </c>
    </row>
    <row r="8" spans="1:9" ht="42.75" customHeight="1">
      <c r="A8" s="31" t="s">
        <v>79</v>
      </c>
      <c r="B8" s="31" t="s">
        <v>80</v>
      </c>
      <c r="C8" s="31" t="s">
        <v>81</v>
      </c>
      <c r="D8" s="31" t="s">
        <v>82</v>
      </c>
      <c r="E8" s="31" t="s">
        <v>83</v>
      </c>
      <c r="F8" s="31" t="s">
        <v>87</v>
      </c>
      <c r="G8" s="31" t="s">
        <v>98</v>
      </c>
      <c r="H8" s="31" t="s">
        <v>100</v>
      </c>
      <c r="I8" s="42"/>
    </row>
    <row r="9" spans="1:10" ht="25.5" customHeight="1">
      <c r="A9" s="5" t="s">
        <v>58</v>
      </c>
      <c r="B9" s="25" t="s">
        <v>67</v>
      </c>
      <c r="C9" s="16" t="s">
        <v>67</v>
      </c>
      <c r="D9" s="16" t="s">
        <v>0</v>
      </c>
      <c r="E9" s="16" t="s">
        <v>1</v>
      </c>
      <c r="F9" s="24">
        <f>F10+F52+F58+F64+F75+F110+F114</f>
        <v>18513776.9</v>
      </c>
      <c r="G9" s="24">
        <f>G10+G52+G58+G64+G75+G110+G114</f>
        <v>15836683.279999997</v>
      </c>
      <c r="H9" s="24">
        <f>H10+H52+H58+H64+H75+H110+H114</f>
        <v>16171232.91</v>
      </c>
      <c r="I9" s="42"/>
      <c r="J9" s="42"/>
    </row>
    <row r="10" spans="1:10" ht="30" customHeight="1" outlineLevel="1">
      <c r="A10" s="8" t="s">
        <v>2</v>
      </c>
      <c r="B10" s="25" t="s">
        <v>68</v>
      </c>
      <c r="C10" s="18" t="s">
        <v>67</v>
      </c>
      <c r="D10" s="18" t="s">
        <v>0</v>
      </c>
      <c r="E10" s="18" t="s">
        <v>1</v>
      </c>
      <c r="F10" s="17">
        <f>F11+F28+F34+F37+F31</f>
        <v>4330831.55</v>
      </c>
      <c r="G10" s="17">
        <f>G11+G28+G34+G37</f>
        <v>4328935.27</v>
      </c>
      <c r="H10" s="17">
        <f>H11+H28+H34+H37</f>
        <v>4652363.83</v>
      </c>
      <c r="I10" s="42"/>
      <c r="J10" s="42"/>
    </row>
    <row r="11" spans="1:10" ht="78.75" customHeight="1" outlineLevel="2">
      <c r="A11" s="19" t="s">
        <v>29</v>
      </c>
      <c r="B11" s="27" t="s">
        <v>68</v>
      </c>
      <c r="C11" s="16" t="s">
        <v>71</v>
      </c>
      <c r="D11" s="16" t="s">
        <v>0</v>
      </c>
      <c r="E11" s="16" t="s">
        <v>1</v>
      </c>
      <c r="F11" s="17">
        <f>F16+F12+F24+F22</f>
        <v>3239448.05</v>
      </c>
      <c r="G11" s="17">
        <f>G16+G12+G24</f>
        <v>3221252.27</v>
      </c>
      <c r="H11" s="17">
        <f>H16+H12+H24</f>
        <v>3228110.93</v>
      </c>
      <c r="I11" s="42"/>
      <c r="J11" s="42"/>
    </row>
    <row r="12" spans="1:10" ht="62.25" customHeight="1" outlineLevel="2">
      <c r="A12" s="11" t="s">
        <v>84</v>
      </c>
      <c r="B12" s="26" t="s">
        <v>68</v>
      </c>
      <c r="C12" s="21" t="s">
        <v>71</v>
      </c>
      <c r="D12" s="21" t="s">
        <v>104</v>
      </c>
      <c r="E12" s="21" t="s">
        <v>1</v>
      </c>
      <c r="F12" s="13">
        <f>F13+F14+F15</f>
        <v>641255.4</v>
      </c>
      <c r="G12" s="13">
        <f>G13+G14+G15</f>
        <v>641255.4</v>
      </c>
      <c r="H12" s="13">
        <f>H13+H14+H15</f>
        <v>641255.4</v>
      </c>
      <c r="I12" s="42"/>
      <c r="J12" s="42"/>
    </row>
    <row r="13" spans="1:10" ht="30" customHeight="1" outlineLevel="2">
      <c r="A13" s="11" t="s">
        <v>27</v>
      </c>
      <c r="B13" s="26" t="s">
        <v>68</v>
      </c>
      <c r="C13" s="21" t="s">
        <v>71</v>
      </c>
      <c r="D13" s="21" t="s">
        <v>104</v>
      </c>
      <c r="E13" s="21" t="s">
        <v>3</v>
      </c>
      <c r="F13" s="13">
        <v>419713.83</v>
      </c>
      <c r="G13" s="13">
        <v>419713.83</v>
      </c>
      <c r="H13" s="13">
        <v>419713.83</v>
      </c>
      <c r="I13" s="42"/>
      <c r="J13" s="42"/>
    </row>
    <row r="14" spans="1:10" ht="54.75" customHeight="1" outlineLevel="2">
      <c r="A14" s="11" t="s">
        <v>85</v>
      </c>
      <c r="B14" s="26" t="s">
        <v>68</v>
      </c>
      <c r="C14" s="21" t="s">
        <v>71</v>
      </c>
      <c r="D14" s="21" t="s">
        <v>104</v>
      </c>
      <c r="E14" s="21" t="s">
        <v>86</v>
      </c>
      <c r="F14" s="13">
        <v>72801.84</v>
      </c>
      <c r="G14" s="13">
        <v>72801.84</v>
      </c>
      <c r="H14" s="13">
        <v>72801.84</v>
      </c>
      <c r="I14" s="42"/>
      <c r="J14" s="42"/>
    </row>
    <row r="15" spans="1:10" ht="75.75" customHeight="1" outlineLevel="2">
      <c r="A15" s="11" t="s">
        <v>28</v>
      </c>
      <c r="B15" s="26" t="s">
        <v>68</v>
      </c>
      <c r="C15" s="21" t="s">
        <v>71</v>
      </c>
      <c r="D15" s="21" t="s">
        <v>104</v>
      </c>
      <c r="E15" s="21" t="s">
        <v>5</v>
      </c>
      <c r="F15" s="13">
        <v>148739.73</v>
      </c>
      <c r="G15" s="13">
        <v>148739.73</v>
      </c>
      <c r="H15" s="13">
        <v>148739.73</v>
      </c>
      <c r="I15" s="42"/>
      <c r="J15" s="42"/>
    </row>
    <row r="16" spans="1:10" ht="39.75" customHeight="1" outlineLevel="3">
      <c r="A16" s="12" t="s">
        <v>46</v>
      </c>
      <c r="B16" s="26" t="s">
        <v>68</v>
      </c>
      <c r="C16" s="6" t="s">
        <v>71</v>
      </c>
      <c r="D16" s="6" t="s">
        <v>103</v>
      </c>
      <c r="E16" s="6" t="s">
        <v>1</v>
      </c>
      <c r="F16" s="13">
        <f>F17+F19+F21+F20+F18</f>
        <v>2558539.65</v>
      </c>
      <c r="G16" s="13">
        <f>G17+G19+G21+G20+G18</f>
        <v>2549843.87</v>
      </c>
      <c r="H16" s="13">
        <f>H17+H19+H21+H20+H18</f>
        <v>2556702.5300000003</v>
      </c>
      <c r="I16" s="42"/>
      <c r="J16" s="42"/>
    </row>
    <row r="17" spans="1:10" ht="27" customHeight="1" outlineLevel="4">
      <c r="A17" s="12" t="s">
        <v>27</v>
      </c>
      <c r="B17" s="26" t="s">
        <v>68</v>
      </c>
      <c r="C17" s="6" t="s">
        <v>71</v>
      </c>
      <c r="D17" s="6" t="s">
        <v>103</v>
      </c>
      <c r="E17" s="6" t="s">
        <v>3</v>
      </c>
      <c r="F17" s="13">
        <v>1488089.28</v>
      </c>
      <c r="G17" s="13">
        <v>1488089.28</v>
      </c>
      <c r="H17" s="13">
        <v>1488089.28</v>
      </c>
      <c r="I17" s="42"/>
      <c r="J17" s="42"/>
    </row>
    <row r="18" spans="1:10" ht="58.5" customHeight="1" outlineLevel="4">
      <c r="A18" s="12" t="s">
        <v>85</v>
      </c>
      <c r="B18" s="26" t="s">
        <v>68</v>
      </c>
      <c r="C18" s="6" t="s">
        <v>71</v>
      </c>
      <c r="D18" s="6" t="s">
        <v>103</v>
      </c>
      <c r="E18" s="6" t="s">
        <v>86</v>
      </c>
      <c r="F18" s="13">
        <v>161809.04</v>
      </c>
      <c r="G18" s="13">
        <v>161809.04</v>
      </c>
      <c r="H18" s="13">
        <v>161809.04</v>
      </c>
      <c r="I18" s="42"/>
      <c r="J18" s="42"/>
    </row>
    <row r="19" spans="1:10" ht="66.75" customHeight="1" outlineLevel="4">
      <c r="A19" s="12" t="s">
        <v>28</v>
      </c>
      <c r="B19" s="26" t="s">
        <v>68</v>
      </c>
      <c r="C19" s="6" t="s">
        <v>71</v>
      </c>
      <c r="D19" s="6" t="s">
        <v>103</v>
      </c>
      <c r="E19" s="6" t="s">
        <v>5</v>
      </c>
      <c r="F19" s="13">
        <v>498269.29</v>
      </c>
      <c r="G19" s="13">
        <v>498269.29</v>
      </c>
      <c r="H19" s="13">
        <v>498269.29</v>
      </c>
      <c r="I19" s="42"/>
      <c r="J19" s="42"/>
    </row>
    <row r="20" spans="1:10" ht="44.25" customHeight="1" outlineLevel="4">
      <c r="A20" s="12" t="s">
        <v>42</v>
      </c>
      <c r="B20" s="26" t="s">
        <v>68</v>
      </c>
      <c r="C20" s="6" t="s">
        <v>71</v>
      </c>
      <c r="D20" s="6" t="s">
        <v>103</v>
      </c>
      <c r="E20" s="6" t="s">
        <v>41</v>
      </c>
      <c r="F20" s="13">
        <v>138820.8</v>
      </c>
      <c r="G20" s="13">
        <v>142765.63</v>
      </c>
      <c r="H20" s="13">
        <v>146994.26</v>
      </c>
      <c r="I20" s="42"/>
      <c r="J20" s="42"/>
    </row>
    <row r="21" spans="1:10" ht="25.5" outlineLevel="4">
      <c r="A21" s="12" t="s">
        <v>131</v>
      </c>
      <c r="B21" s="26" t="s">
        <v>68</v>
      </c>
      <c r="C21" s="6" t="s">
        <v>71</v>
      </c>
      <c r="D21" s="6" t="s">
        <v>103</v>
      </c>
      <c r="E21" s="6" t="s">
        <v>6</v>
      </c>
      <c r="F21" s="13">
        <v>271551.24</v>
      </c>
      <c r="G21" s="13">
        <v>258910.63</v>
      </c>
      <c r="H21" s="13">
        <v>261540.66</v>
      </c>
      <c r="I21" s="42"/>
      <c r="J21" s="42"/>
    </row>
    <row r="22" spans="1:10" ht="41.25" customHeight="1" outlineLevel="4">
      <c r="A22" s="12" t="s">
        <v>101</v>
      </c>
      <c r="B22" s="26" t="s">
        <v>68</v>
      </c>
      <c r="C22" s="6" t="s">
        <v>71</v>
      </c>
      <c r="D22" s="6" t="s">
        <v>105</v>
      </c>
      <c r="E22" s="6" t="s">
        <v>92</v>
      </c>
      <c r="F22" s="13">
        <f>F23</f>
        <v>9500</v>
      </c>
      <c r="G22" s="13">
        <f>G23</f>
        <v>0</v>
      </c>
      <c r="H22" s="13">
        <f>H23</f>
        <v>0</v>
      </c>
      <c r="I22" s="42"/>
      <c r="J22" s="42"/>
    </row>
    <row r="23" spans="1:10" ht="25.5" outlineLevel="4">
      <c r="A23" s="12" t="s">
        <v>102</v>
      </c>
      <c r="B23" s="26" t="s">
        <v>68</v>
      </c>
      <c r="C23" s="6" t="s">
        <v>71</v>
      </c>
      <c r="D23" s="6" t="s">
        <v>105</v>
      </c>
      <c r="E23" s="6" t="s">
        <v>6</v>
      </c>
      <c r="F23" s="13">
        <v>9500</v>
      </c>
      <c r="G23" s="13">
        <v>0</v>
      </c>
      <c r="H23" s="13">
        <v>0</v>
      </c>
      <c r="I23" s="42"/>
      <c r="J23" s="42"/>
    </row>
    <row r="24" spans="1:10" ht="28.5" customHeight="1" outlineLevel="4">
      <c r="A24" s="12" t="s">
        <v>55</v>
      </c>
      <c r="B24" s="26" t="s">
        <v>68</v>
      </c>
      <c r="C24" s="6" t="s">
        <v>71</v>
      </c>
      <c r="D24" s="6" t="s">
        <v>106</v>
      </c>
      <c r="E24" s="6" t="s">
        <v>40</v>
      </c>
      <c r="F24" s="13">
        <f>F25+F26+F27</f>
        <v>30153</v>
      </c>
      <c r="G24" s="13">
        <f>G25+G26+G27</f>
        <v>30153</v>
      </c>
      <c r="H24" s="13">
        <f>H25+H26+H27</f>
        <v>30153</v>
      </c>
      <c r="I24" s="42"/>
      <c r="J24" s="42"/>
    </row>
    <row r="25" spans="1:10" ht="29.25" customHeight="1" outlineLevel="4">
      <c r="A25" s="12" t="s">
        <v>38</v>
      </c>
      <c r="B25" s="26" t="s">
        <v>68</v>
      </c>
      <c r="C25" s="6" t="s">
        <v>71</v>
      </c>
      <c r="D25" s="6" t="s">
        <v>106</v>
      </c>
      <c r="E25" s="6" t="s">
        <v>16</v>
      </c>
      <c r="F25" s="13">
        <v>25700</v>
      </c>
      <c r="G25" s="13">
        <v>25700</v>
      </c>
      <c r="H25" s="13">
        <v>25700</v>
      </c>
      <c r="I25" s="42"/>
      <c r="J25" s="42"/>
    </row>
    <row r="26" spans="1:10" ht="15" customHeight="1" outlineLevel="4">
      <c r="A26" s="12" t="s">
        <v>132</v>
      </c>
      <c r="B26" s="26" t="s">
        <v>68</v>
      </c>
      <c r="C26" s="6" t="s">
        <v>71</v>
      </c>
      <c r="D26" s="6" t="s">
        <v>106</v>
      </c>
      <c r="E26" s="6" t="s">
        <v>7</v>
      </c>
      <c r="F26" s="13">
        <v>1453</v>
      </c>
      <c r="G26" s="13">
        <v>1453</v>
      </c>
      <c r="H26" s="13">
        <v>1453</v>
      </c>
      <c r="I26" s="42"/>
      <c r="J26" s="42"/>
    </row>
    <row r="27" spans="1:10" ht="15" customHeight="1" outlineLevel="4">
      <c r="A27" s="12" t="s">
        <v>31</v>
      </c>
      <c r="B27" s="26" t="s">
        <v>68</v>
      </c>
      <c r="C27" s="6" t="s">
        <v>71</v>
      </c>
      <c r="D27" s="6" t="s">
        <v>106</v>
      </c>
      <c r="E27" s="6" t="s">
        <v>8</v>
      </c>
      <c r="F27" s="13">
        <v>3000</v>
      </c>
      <c r="G27" s="13">
        <v>3000</v>
      </c>
      <c r="H27" s="13">
        <v>3000</v>
      </c>
      <c r="I27" s="42"/>
      <c r="J27" s="42"/>
    </row>
    <row r="28" spans="1:10" ht="69.75" customHeight="1" outlineLevel="2">
      <c r="A28" s="20" t="s">
        <v>32</v>
      </c>
      <c r="B28" s="27" t="s">
        <v>68</v>
      </c>
      <c r="C28" s="16" t="s">
        <v>72</v>
      </c>
      <c r="D28" s="16" t="s">
        <v>0</v>
      </c>
      <c r="E28" s="16" t="s">
        <v>1</v>
      </c>
      <c r="F28" s="17">
        <f aca="true" t="shared" si="0" ref="F28:H29">F29</f>
        <v>20400</v>
      </c>
      <c r="G28" s="17">
        <f t="shared" si="0"/>
        <v>20400</v>
      </c>
      <c r="H28" s="17">
        <f t="shared" si="0"/>
        <v>20400</v>
      </c>
      <c r="I28" s="42"/>
      <c r="J28" s="42"/>
    </row>
    <row r="29" spans="1:10" ht="93" customHeight="1" outlineLevel="3">
      <c r="A29" s="12" t="s">
        <v>56</v>
      </c>
      <c r="B29" s="26" t="s">
        <v>68</v>
      </c>
      <c r="C29" s="6" t="s">
        <v>72</v>
      </c>
      <c r="D29" s="6" t="s">
        <v>59</v>
      </c>
      <c r="E29" s="6" t="s">
        <v>1</v>
      </c>
      <c r="F29" s="13">
        <f t="shared" si="0"/>
        <v>20400</v>
      </c>
      <c r="G29" s="13">
        <f t="shared" si="0"/>
        <v>20400</v>
      </c>
      <c r="H29" s="13">
        <f t="shared" si="0"/>
        <v>20400</v>
      </c>
      <c r="I29" s="42"/>
      <c r="J29" s="42"/>
    </row>
    <row r="30" spans="1:10" ht="15" customHeight="1" outlineLevel="4">
      <c r="A30" s="12" t="s">
        <v>33</v>
      </c>
      <c r="B30" s="26" t="s">
        <v>68</v>
      </c>
      <c r="C30" s="6" t="s">
        <v>72</v>
      </c>
      <c r="D30" s="6" t="s">
        <v>59</v>
      </c>
      <c r="E30" s="6" t="s">
        <v>9</v>
      </c>
      <c r="F30" s="13">
        <v>20400</v>
      </c>
      <c r="G30" s="13">
        <v>20400</v>
      </c>
      <c r="H30" s="13">
        <v>20400</v>
      </c>
      <c r="I30" s="42"/>
      <c r="J30" s="42"/>
    </row>
    <row r="31" spans="1:10" ht="25.5" outlineLevel="4">
      <c r="A31" s="20" t="s">
        <v>124</v>
      </c>
      <c r="B31" s="27" t="s">
        <v>68</v>
      </c>
      <c r="C31" s="18" t="s">
        <v>127</v>
      </c>
      <c r="D31" s="18" t="s">
        <v>0</v>
      </c>
      <c r="E31" s="18" t="s">
        <v>1</v>
      </c>
      <c r="F31" s="17">
        <f aca="true" t="shared" si="1" ref="F31:H32">F32</f>
        <v>172827</v>
      </c>
      <c r="G31" s="17">
        <f t="shared" si="1"/>
        <v>0</v>
      </c>
      <c r="H31" s="17">
        <f t="shared" si="1"/>
        <v>0</v>
      </c>
      <c r="I31" s="42"/>
      <c r="J31" s="42"/>
    </row>
    <row r="32" spans="1:10" ht="25.5" outlineLevel="4">
      <c r="A32" s="12" t="s">
        <v>125</v>
      </c>
      <c r="B32" s="26" t="s">
        <v>68</v>
      </c>
      <c r="C32" s="6" t="s">
        <v>127</v>
      </c>
      <c r="D32" s="6" t="s">
        <v>128</v>
      </c>
      <c r="E32" s="6" t="s">
        <v>1</v>
      </c>
      <c r="F32" s="13">
        <f t="shared" si="1"/>
        <v>172827</v>
      </c>
      <c r="G32" s="13">
        <f t="shared" si="1"/>
        <v>0</v>
      </c>
      <c r="H32" s="13">
        <f t="shared" si="1"/>
        <v>0</v>
      </c>
      <c r="I32" s="42"/>
      <c r="J32" s="42"/>
    </row>
    <row r="33" spans="1:10" ht="12.75" outlineLevel="4">
      <c r="A33" s="12" t="s">
        <v>126</v>
      </c>
      <c r="B33" s="26" t="s">
        <v>68</v>
      </c>
      <c r="C33" s="6" t="s">
        <v>127</v>
      </c>
      <c r="D33" s="6" t="s">
        <v>128</v>
      </c>
      <c r="E33" s="6" t="s">
        <v>129</v>
      </c>
      <c r="F33" s="13">
        <v>172827</v>
      </c>
      <c r="G33" s="13">
        <v>0</v>
      </c>
      <c r="H33" s="13">
        <v>0</v>
      </c>
      <c r="I33" s="42"/>
      <c r="J33" s="42"/>
    </row>
    <row r="34" spans="1:10" ht="15" customHeight="1" outlineLevel="2">
      <c r="A34" s="20" t="s">
        <v>34</v>
      </c>
      <c r="B34" s="27" t="s">
        <v>68</v>
      </c>
      <c r="C34" s="16" t="s">
        <v>73</v>
      </c>
      <c r="D34" s="16" t="s">
        <v>0</v>
      </c>
      <c r="E34" s="16" t="s">
        <v>1</v>
      </c>
      <c r="F34" s="17">
        <f aca="true" t="shared" si="2" ref="F34:H35">F35</f>
        <v>25000</v>
      </c>
      <c r="G34" s="17">
        <f t="shared" si="2"/>
        <v>25000</v>
      </c>
      <c r="H34" s="17">
        <f t="shared" si="2"/>
        <v>25000</v>
      </c>
      <c r="I34" s="42"/>
      <c r="J34" s="42"/>
    </row>
    <row r="35" spans="1:10" ht="25.5" customHeight="1" outlineLevel="3">
      <c r="A35" s="12" t="s">
        <v>47</v>
      </c>
      <c r="B35" s="26" t="s">
        <v>68</v>
      </c>
      <c r="C35" s="6" t="s">
        <v>73</v>
      </c>
      <c r="D35" s="6" t="s">
        <v>60</v>
      </c>
      <c r="E35" s="6" t="s">
        <v>1</v>
      </c>
      <c r="F35" s="13">
        <f t="shared" si="2"/>
        <v>25000</v>
      </c>
      <c r="G35" s="13">
        <f t="shared" si="2"/>
        <v>25000</v>
      </c>
      <c r="H35" s="13">
        <f t="shared" si="2"/>
        <v>25000</v>
      </c>
      <c r="I35" s="42"/>
      <c r="J35" s="42"/>
    </row>
    <row r="36" spans="1:10" ht="15" customHeight="1" outlineLevel="4">
      <c r="A36" s="12" t="s">
        <v>35</v>
      </c>
      <c r="B36" s="26" t="s">
        <v>68</v>
      </c>
      <c r="C36" s="6" t="s">
        <v>73</v>
      </c>
      <c r="D36" s="6" t="s">
        <v>60</v>
      </c>
      <c r="E36" s="6" t="s">
        <v>10</v>
      </c>
      <c r="F36" s="13">
        <v>25000</v>
      </c>
      <c r="G36" s="13">
        <v>25000</v>
      </c>
      <c r="H36" s="13">
        <v>25000</v>
      </c>
      <c r="I36" s="42"/>
      <c r="J36" s="42"/>
    </row>
    <row r="37" spans="1:10" ht="26.25" customHeight="1" outlineLevel="4">
      <c r="A37" s="20" t="s">
        <v>43</v>
      </c>
      <c r="B37" s="27" t="s">
        <v>68</v>
      </c>
      <c r="C37" s="16" t="s">
        <v>74</v>
      </c>
      <c r="D37" s="16" t="s">
        <v>0</v>
      </c>
      <c r="E37" s="16" t="s">
        <v>1</v>
      </c>
      <c r="F37" s="17">
        <f>F38+F41+F43+F46</f>
        <v>873156.5</v>
      </c>
      <c r="G37" s="17">
        <f>G38+G41+G50+G43+G46</f>
        <v>1062283</v>
      </c>
      <c r="H37" s="17">
        <f>H38+H41+H50+H43+H46</f>
        <v>1378852.9</v>
      </c>
      <c r="I37" s="42"/>
      <c r="J37" s="42"/>
    </row>
    <row r="38" spans="1:10" ht="26.25" customHeight="1" outlineLevel="4">
      <c r="A38" s="12" t="s">
        <v>61</v>
      </c>
      <c r="B38" s="26" t="s">
        <v>68</v>
      </c>
      <c r="C38" s="21" t="s">
        <v>74</v>
      </c>
      <c r="D38" s="21" t="s">
        <v>107</v>
      </c>
      <c r="E38" s="21" t="s">
        <v>1</v>
      </c>
      <c r="F38" s="13">
        <f aca="true" t="shared" si="3" ref="F38:H39">F39</f>
        <v>6000</v>
      </c>
      <c r="G38" s="13">
        <f t="shared" si="3"/>
        <v>6000</v>
      </c>
      <c r="H38" s="13">
        <f t="shared" si="3"/>
        <v>6000</v>
      </c>
      <c r="I38" s="42"/>
      <c r="J38" s="42"/>
    </row>
    <row r="39" spans="1:10" ht="26.25" customHeight="1" outlineLevel="4">
      <c r="A39" s="12" t="s">
        <v>55</v>
      </c>
      <c r="B39" s="26" t="s">
        <v>68</v>
      </c>
      <c r="C39" s="21" t="s">
        <v>74</v>
      </c>
      <c r="D39" s="21" t="s">
        <v>107</v>
      </c>
      <c r="E39" s="21" t="s">
        <v>40</v>
      </c>
      <c r="F39" s="13">
        <f t="shared" si="3"/>
        <v>6000</v>
      </c>
      <c r="G39" s="13">
        <f t="shared" si="3"/>
        <v>6000</v>
      </c>
      <c r="H39" s="13">
        <f t="shared" si="3"/>
        <v>6000</v>
      </c>
      <c r="I39" s="42"/>
      <c r="J39" s="42"/>
    </row>
    <row r="40" spans="1:10" ht="20.25" customHeight="1" outlineLevel="4">
      <c r="A40" s="12" t="s">
        <v>31</v>
      </c>
      <c r="B40" s="26" t="s">
        <v>68</v>
      </c>
      <c r="C40" s="21" t="s">
        <v>74</v>
      </c>
      <c r="D40" s="21" t="s">
        <v>107</v>
      </c>
      <c r="E40" s="21" t="s">
        <v>8</v>
      </c>
      <c r="F40" s="13">
        <v>6000</v>
      </c>
      <c r="G40" s="13">
        <v>6000</v>
      </c>
      <c r="H40" s="13">
        <v>6000</v>
      </c>
      <c r="I40" s="42"/>
      <c r="J40" s="42"/>
    </row>
    <row r="41" spans="1:10" ht="63.75" customHeight="1" outlineLevel="4">
      <c r="A41" s="12" t="s">
        <v>44</v>
      </c>
      <c r="B41" s="26" t="s">
        <v>68</v>
      </c>
      <c r="C41" s="6" t="s">
        <v>74</v>
      </c>
      <c r="D41" s="6" t="s">
        <v>108</v>
      </c>
      <c r="E41" s="6" t="s">
        <v>1</v>
      </c>
      <c r="F41" s="13">
        <f>F42</f>
        <v>15624</v>
      </c>
      <c r="G41" s="13">
        <f>G42</f>
        <v>15624</v>
      </c>
      <c r="H41" s="13">
        <f>H42</f>
        <v>15624</v>
      </c>
      <c r="I41" s="42"/>
      <c r="J41" s="42"/>
    </row>
    <row r="42" spans="1:10" ht="15" customHeight="1" outlineLevel="4">
      <c r="A42" s="12" t="s">
        <v>33</v>
      </c>
      <c r="B42" s="26" t="s">
        <v>68</v>
      </c>
      <c r="C42" s="6" t="s">
        <v>74</v>
      </c>
      <c r="D42" s="6" t="s">
        <v>108</v>
      </c>
      <c r="E42" s="6" t="s">
        <v>9</v>
      </c>
      <c r="F42" s="13">
        <v>15624</v>
      </c>
      <c r="G42" s="13">
        <v>15624</v>
      </c>
      <c r="H42" s="13">
        <v>15624</v>
      </c>
      <c r="I42" s="42"/>
      <c r="J42" s="42"/>
    </row>
    <row r="43" spans="1:10" ht="38.25" outlineLevel="4">
      <c r="A43" s="12" t="s">
        <v>90</v>
      </c>
      <c r="B43" s="26" t="s">
        <v>68</v>
      </c>
      <c r="C43" s="6" t="s">
        <v>74</v>
      </c>
      <c r="D43" s="6" t="s">
        <v>109</v>
      </c>
      <c r="E43" s="6" t="s">
        <v>1</v>
      </c>
      <c r="F43" s="13">
        <f aca="true" t="shared" si="4" ref="F43:H44">F44</f>
        <v>369321.2</v>
      </c>
      <c r="G43" s="13">
        <f t="shared" si="4"/>
        <v>257383.57</v>
      </c>
      <c r="H43" s="13">
        <f t="shared" si="4"/>
        <v>260349.94</v>
      </c>
      <c r="I43" s="42"/>
      <c r="J43" s="42"/>
    </row>
    <row r="44" spans="1:10" ht="38.25" outlineLevel="4">
      <c r="A44" s="12" t="s">
        <v>91</v>
      </c>
      <c r="B44" s="26" t="s">
        <v>68</v>
      </c>
      <c r="C44" s="6" t="s">
        <v>74</v>
      </c>
      <c r="D44" s="6" t="s">
        <v>109</v>
      </c>
      <c r="E44" s="6" t="s">
        <v>92</v>
      </c>
      <c r="F44" s="13">
        <f t="shared" si="4"/>
        <v>369321.2</v>
      </c>
      <c r="G44" s="13">
        <f t="shared" si="4"/>
        <v>257383.57</v>
      </c>
      <c r="H44" s="13">
        <f t="shared" si="4"/>
        <v>260349.94</v>
      </c>
      <c r="I44" s="42"/>
      <c r="J44" s="42"/>
    </row>
    <row r="45" spans="1:10" ht="25.5" outlineLevel="4">
      <c r="A45" s="12" t="s">
        <v>131</v>
      </c>
      <c r="B45" s="26" t="s">
        <v>68</v>
      </c>
      <c r="C45" s="6" t="s">
        <v>74</v>
      </c>
      <c r="D45" s="6" t="s">
        <v>109</v>
      </c>
      <c r="E45" s="6" t="s">
        <v>6</v>
      </c>
      <c r="F45" s="13">
        <v>369321.2</v>
      </c>
      <c r="G45" s="13">
        <v>257383.57</v>
      </c>
      <c r="H45" s="13">
        <v>260349.94</v>
      </c>
      <c r="I45" s="42"/>
      <c r="J45" s="42"/>
    </row>
    <row r="46" spans="1:10" ht="63.75" outlineLevel="4">
      <c r="A46" s="12" t="s">
        <v>93</v>
      </c>
      <c r="B46" s="26" t="s">
        <v>68</v>
      </c>
      <c r="C46" s="6" t="s">
        <v>74</v>
      </c>
      <c r="D46" s="6" t="s">
        <v>110</v>
      </c>
      <c r="E46" s="6" t="s">
        <v>1</v>
      </c>
      <c r="F46" s="13">
        <f>F47</f>
        <v>482211.3</v>
      </c>
      <c r="G46" s="13">
        <f>G47</f>
        <v>490682.65</v>
      </c>
      <c r="H46" s="13">
        <f>H47</f>
        <v>499492.86</v>
      </c>
      <c r="I46" s="42"/>
      <c r="J46" s="42"/>
    </row>
    <row r="47" spans="1:10" ht="38.25" outlineLevel="4">
      <c r="A47" s="12" t="s">
        <v>91</v>
      </c>
      <c r="B47" s="26" t="s">
        <v>68</v>
      </c>
      <c r="C47" s="6" t="s">
        <v>74</v>
      </c>
      <c r="D47" s="6" t="s">
        <v>110</v>
      </c>
      <c r="E47" s="6" t="s">
        <v>92</v>
      </c>
      <c r="F47" s="13">
        <f>F48+F49</f>
        <v>482211.3</v>
      </c>
      <c r="G47" s="13">
        <f>G48+G49</f>
        <v>490682.65</v>
      </c>
      <c r="H47" s="13">
        <f>H48+H49</f>
        <v>499492.86</v>
      </c>
      <c r="I47" s="42"/>
      <c r="J47" s="42"/>
    </row>
    <row r="48" spans="1:10" ht="25.5" outlineLevel="4">
      <c r="A48" s="12" t="s">
        <v>131</v>
      </c>
      <c r="B48" s="26" t="s">
        <v>68</v>
      </c>
      <c r="C48" s="6" t="s">
        <v>74</v>
      </c>
      <c r="D48" s="6" t="s">
        <v>110</v>
      </c>
      <c r="E48" s="6" t="s">
        <v>6</v>
      </c>
      <c r="F48" s="13">
        <v>284061.48</v>
      </c>
      <c r="G48" s="13">
        <v>284606.84</v>
      </c>
      <c r="H48" s="13">
        <v>285174.01</v>
      </c>
      <c r="I48" s="42"/>
      <c r="J48" s="42"/>
    </row>
    <row r="49" spans="1:10" ht="12.75" outlineLevel="4">
      <c r="A49" s="12" t="s">
        <v>95</v>
      </c>
      <c r="B49" s="26" t="s">
        <v>68</v>
      </c>
      <c r="C49" s="6" t="s">
        <v>74</v>
      </c>
      <c r="D49" s="6" t="s">
        <v>110</v>
      </c>
      <c r="E49" s="6" t="s">
        <v>94</v>
      </c>
      <c r="F49" s="13">
        <v>198149.82</v>
      </c>
      <c r="G49" s="13">
        <v>206075.81</v>
      </c>
      <c r="H49" s="13">
        <v>214318.85</v>
      </c>
      <c r="I49" s="42"/>
      <c r="J49" s="42"/>
    </row>
    <row r="50" spans="1:10" ht="15" customHeight="1" outlineLevel="4">
      <c r="A50" s="20" t="s">
        <v>88</v>
      </c>
      <c r="B50" s="27" t="s">
        <v>68</v>
      </c>
      <c r="C50" s="18" t="s">
        <v>74</v>
      </c>
      <c r="D50" s="18" t="s">
        <v>89</v>
      </c>
      <c r="E50" s="18" t="s">
        <v>1</v>
      </c>
      <c r="F50" s="17">
        <f>F51</f>
        <v>0</v>
      </c>
      <c r="G50" s="17">
        <f>G51</f>
        <v>292592.78</v>
      </c>
      <c r="H50" s="17">
        <f>H51</f>
        <v>597386.1</v>
      </c>
      <c r="I50" s="42"/>
      <c r="J50" s="42"/>
    </row>
    <row r="51" spans="1:10" ht="15" customHeight="1" outlineLevel="4">
      <c r="A51" s="12" t="s">
        <v>35</v>
      </c>
      <c r="B51" s="26" t="s">
        <v>68</v>
      </c>
      <c r="C51" s="6" t="s">
        <v>74</v>
      </c>
      <c r="D51" s="6" t="s">
        <v>89</v>
      </c>
      <c r="E51" s="6" t="s">
        <v>10</v>
      </c>
      <c r="F51" s="13">
        <v>0</v>
      </c>
      <c r="G51" s="13">
        <v>292592.78</v>
      </c>
      <c r="H51" s="13">
        <v>597386.1</v>
      </c>
      <c r="I51" s="42"/>
      <c r="J51" s="42"/>
    </row>
    <row r="52" spans="1:10" ht="15" customHeight="1" outlineLevel="1">
      <c r="A52" s="8" t="s">
        <v>11</v>
      </c>
      <c r="B52" s="25" t="s">
        <v>69</v>
      </c>
      <c r="C52" s="16" t="s">
        <v>67</v>
      </c>
      <c r="D52" s="16" t="s">
        <v>0</v>
      </c>
      <c r="E52" s="16" t="s">
        <v>1</v>
      </c>
      <c r="F52" s="17">
        <f aca="true" t="shared" si="5" ref="F52:H53">F53</f>
        <v>287372</v>
      </c>
      <c r="G52" s="17">
        <f t="shared" si="5"/>
        <v>300320</v>
      </c>
      <c r="H52" s="17">
        <f t="shared" si="5"/>
        <v>310907</v>
      </c>
      <c r="I52" s="42"/>
      <c r="J52" s="42"/>
    </row>
    <row r="53" spans="1:10" ht="30" customHeight="1" outlineLevel="2">
      <c r="A53" s="20" t="s">
        <v>36</v>
      </c>
      <c r="B53" s="27" t="s">
        <v>69</v>
      </c>
      <c r="C53" s="16" t="s">
        <v>70</v>
      </c>
      <c r="D53" s="16" t="s">
        <v>0</v>
      </c>
      <c r="E53" s="16" t="s">
        <v>1</v>
      </c>
      <c r="F53" s="17">
        <f t="shared" si="5"/>
        <v>287372</v>
      </c>
      <c r="G53" s="17">
        <f t="shared" si="5"/>
        <v>300320</v>
      </c>
      <c r="H53" s="17">
        <f t="shared" si="5"/>
        <v>310907</v>
      </c>
      <c r="I53" s="42"/>
      <c r="J53" s="42"/>
    </row>
    <row r="54" spans="1:10" ht="51" outlineLevel="3">
      <c r="A54" s="12" t="s">
        <v>139</v>
      </c>
      <c r="B54" s="26" t="s">
        <v>69</v>
      </c>
      <c r="C54" s="6" t="s">
        <v>70</v>
      </c>
      <c r="D54" s="6" t="s">
        <v>111</v>
      </c>
      <c r="E54" s="6" t="s">
        <v>1</v>
      </c>
      <c r="F54" s="13">
        <f>F55+F56+F57</f>
        <v>287372</v>
      </c>
      <c r="G54" s="13">
        <f>G55+G56+G57</f>
        <v>300320</v>
      </c>
      <c r="H54" s="13">
        <f>H55+H56+H57</f>
        <v>310907</v>
      </c>
      <c r="I54" s="42"/>
      <c r="J54" s="42"/>
    </row>
    <row r="55" spans="1:10" ht="31.5" customHeight="1" outlineLevel="4">
      <c r="A55" s="12" t="s">
        <v>27</v>
      </c>
      <c r="B55" s="26" t="s">
        <v>69</v>
      </c>
      <c r="C55" s="6" t="s">
        <v>70</v>
      </c>
      <c r="D55" s="6" t="s">
        <v>111</v>
      </c>
      <c r="E55" s="6" t="s">
        <v>3</v>
      </c>
      <c r="F55" s="13">
        <v>194904</v>
      </c>
      <c r="G55" s="13">
        <v>194904</v>
      </c>
      <c r="H55" s="13">
        <v>194904</v>
      </c>
      <c r="I55" s="42"/>
      <c r="J55" s="42"/>
    </row>
    <row r="56" spans="1:10" ht="66" customHeight="1" outlineLevel="4">
      <c r="A56" s="12" t="s">
        <v>28</v>
      </c>
      <c r="B56" s="26" t="s">
        <v>69</v>
      </c>
      <c r="C56" s="6" t="s">
        <v>70</v>
      </c>
      <c r="D56" s="6" t="s">
        <v>111</v>
      </c>
      <c r="E56" s="6" t="s">
        <v>5</v>
      </c>
      <c r="F56" s="13">
        <v>58861.01</v>
      </c>
      <c r="G56" s="13">
        <v>58861.01</v>
      </c>
      <c r="H56" s="13">
        <v>58861.01</v>
      </c>
      <c r="I56" s="42"/>
      <c r="J56" s="42"/>
    </row>
    <row r="57" spans="1:10" ht="25.5" outlineLevel="4">
      <c r="A57" s="12" t="s">
        <v>131</v>
      </c>
      <c r="B57" s="26" t="s">
        <v>69</v>
      </c>
      <c r="C57" s="6" t="s">
        <v>70</v>
      </c>
      <c r="D57" s="6" t="s">
        <v>111</v>
      </c>
      <c r="E57" s="6" t="s">
        <v>6</v>
      </c>
      <c r="F57" s="13">
        <v>33606.99</v>
      </c>
      <c r="G57" s="13">
        <v>46554.99</v>
      </c>
      <c r="H57" s="13">
        <v>57141.99</v>
      </c>
      <c r="I57" s="42"/>
      <c r="J57" s="42"/>
    </row>
    <row r="58" spans="1:10" ht="53.25" customHeight="1" outlineLevel="1">
      <c r="A58" s="8" t="s">
        <v>12</v>
      </c>
      <c r="B58" s="25" t="s">
        <v>70</v>
      </c>
      <c r="C58" s="16" t="s">
        <v>67</v>
      </c>
      <c r="D58" s="16" t="s">
        <v>0</v>
      </c>
      <c r="E58" s="16" t="s">
        <v>1</v>
      </c>
      <c r="F58" s="17">
        <f>F59</f>
        <v>36200</v>
      </c>
      <c r="G58" s="17">
        <f>G59</f>
        <v>23200</v>
      </c>
      <c r="H58" s="17">
        <f>H59</f>
        <v>23200</v>
      </c>
      <c r="I58" s="42"/>
      <c r="J58" s="42"/>
    </row>
    <row r="59" spans="1:10" ht="69.75" customHeight="1" outlineLevel="2">
      <c r="A59" s="20" t="s">
        <v>130</v>
      </c>
      <c r="B59" s="27" t="s">
        <v>70</v>
      </c>
      <c r="C59" s="16" t="s">
        <v>76</v>
      </c>
      <c r="D59" s="16" t="s">
        <v>0</v>
      </c>
      <c r="E59" s="16" t="s">
        <v>1</v>
      </c>
      <c r="F59" s="17">
        <f>F60+F62</f>
        <v>36200</v>
      </c>
      <c r="G59" s="17">
        <f>G60+G62</f>
        <v>23200</v>
      </c>
      <c r="H59" s="17">
        <f>H60+H62</f>
        <v>23200</v>
      </c>
      <c r="I59" s="42"/>
      <c r="J59" s="42"/>
    </row>
    <row r="60" spans="1:10" ht="92.25" customHeight="1" outlineLevel="3">
      <c r="A60" s="12" t="s">
        <v>57</v>
      </c>
      <c r="B60" s="26" t="s">
        <v>70</v>
      </c>
      <c r="C60" s="6" t="s">
        <v>76</v>
      </c>
      <c r="D60" s="6" t="s">
        <v>112</v>
      </c>
      <c r="E60" s="6" t="s">
        <v>1</v>
      </c>
      <c r="F60" s="13">
        <f>F61</f>
        <v>14333.32</v>
      </c>
      <c r="G60" s="13">
        <f>G61</f>
        <v>10000</v>
      </c>
      <c r="H60" s="13">
        <f>H61</f>
        <v>10000</v>
      </c>
      <c r="I60" s="42"/>
      <c r="J60" s="42"/>
    </row>
    <row r="61" spans="1:10" ht="25.5" outlineLevel="4">
      <c r="A61" s="12" t="s">
        <v>131</v>
      </c>
      <c r="B61" s="26" t="s">
        <v>70</v>
      </c>
      <c r="C61" s="6" t="s">
        <v>76</v>
      </c>
      <c r="D61" s="6" t="s">
        <v>112</v>
      </c>
      <c r="E61" s="6" t="s">
        <v>6</v>
      </c>
      <c r="F61" s="13">
        <v>14333.32</v>
      </c>
      <c r="G61" s="13">
        <v>10000</v>
      </c>
      <c r="H61" s="13">
        <v>10000</v>
      </c>
      <c r="I61" s="42"/>
      <c r="J61" s="42"/>
    </row>
    <row r="62" spans="1:10" ht="26.25" customHeight="1" outlineLevel="3">
      <c r="A62" s="12" t="s">
        <v>48</v>
      </c>
      <c r="B62" s="26" t="s">
        <v>70</v>
      </c>
      <c r="C62" s="21" t="s">
        <v>76</v>
      </c>
      <c r="D62" s="21" t="s">
        <v>113</v>
      </c>
      <c r="E62" s="21" t="s">
        <v>1</v>
      </c>
      <c r="F62" s="13">
        <f>F63</f>
        <v>21866.68</v>
      </c>
      <c r="G62" s="13">
        <f>G63</f>
        <v>13200</v>
      </c>
      <c r="H62" s="13">
        <f>H63</f>
        <v>13200</v>
      </c>
      <c r="I62" s="42"/>
      <c r="J62" s="42"/>
    </row>
    <row r="63" spans="1:10" ht="25.5" outlineLevel="4">
      <c r="A63" s="12" t="s">
        <v>131</v>
      </c>
      <c r="B63" s="26" t="s">
        <v>70</v>
      </c>
      <c r="C63" s="6" t="s">
        <v>76</v>
      </c>
      <c r="D63" s="6" t="s">
        <v>113</v>
      </c>
      <c r="E63" s="6" t="s">
        <v>6</v>
      </c>
      <c r="F63" s="13">
        <v>21866.68</v>
      </c>
      <c r="G63" s="13">
        <v>13200</v>
      </c>
      <c r="H63" s="13">
        <v>13200</v>
      </c>
      <c r="I63" s="42"/>
      <c r="J63" s="42"/>
    </row>
    <row r="64" spans="1:10" ht="15" customHeight="1" outlineLevel="1">
      <c r="A64" s="8" t="s">
        <v>13</v>
      </c>
      <c r="B64" s="25" t="s">
        <v>71</v>
      </c>
      <c r="C64" s="16" t="s">
        <v>67</v>
      </c>
      <c r="D64" s="16" t="s">
        <v>0</v>
      </c>
      <c r="E64" s="16" t="s">
        <v>1</v>
      </c>
      <c r="F64" s="17">
        <f>F65+F72</f>
        <v>2605442.19</v>
      </c>
      <c r="G64" s="17">
        <f>G65</f>
        <v>1017157.76</v>
      </c>
      <c r="H64" s="17">
        <f>H65</f>
        <v>1097109.39</v>
      </c>
      <c r="I64" s="42"/>
      <c r="J64" s="42"/>
    </row>
    <row r="65" spans="1:10" ht="27" customHeight="1" outlineLevel="2">
      <c r="A65" s="20" t="s">
        <v>37</v>
      </c>
      <c r="B65" s="27" t="s">
        <v>71</v>
      </c>
      <c r="C65" s="16" t="s">
        <v>75</v>
      </c>
      <c r="D65" s="16" t="s">
        <v>0</v>
      </c>
      <c r="E65" s="16" t="s">
        <v>1</v>
      </c>
      <c r="F65" s="17">
        <f>F68+F70</f>
        <v>2575442.19</v>
      </c>
      <c r="G65" s="17">
        <f>G68+G66</f>
        <v>1017157.76</v>
      </c>
      <c r="H65" s="17">
        <f>H68+H66</f>
        <v>1097109.39</v>
      </c>
      <c r="I65" s="42"/>
      <c r="J65" s="42"/>
    </row>
    <row r="66" spans="1:10" ht="0.75" customHeight="1" hidden="1" outlineLevel="2">
      <c r="A66" s="12" t="s">
        <v>65</v>
      </c>
      <c r="B66" s="26" t="s">
        <v>71</v>
      </c>
      <c r="C66" s="21" t="s">
        <v>75</v>
      </c>
      <c r="D66" s="6" t="s">
        <v>66</v>
      </c>
      <c r="E66" s="6" t="s">
        <v>1</v>
      </c>
      <c r="F66" s="17">
        <f>F67</f>
        <v>0</v>
      </c>
      <c r="G66" s="17">
        <f>G67</f>
        <v>0</v>
      </c>
      <c r="H66" s="17">
        <f>H67</f>
        <v>0</v>
      </c>
      <c r="I66" s="42"/>
      <c r="J66" s="42"/>
    </row>
    <row r="67" spans="1:10" ht="42" customHeight="1" hidden="1" outlineLevel="2">
      <c r="A67" s="12" t="s">
        <v>30</v>
      </c>
      <c r="B67" s="26" t="s">
        <v>71</v>
      </c>
      <c r="C67" s="21" t="s">
        <v>75</v>
      </c>
      <c r="D67" s="6" t="s">
        <v>66</v>
      </c>
      <c r="E67" s="6" t="s">
        <v>6</v>
      </c>
      <c r="F67" s="13">
        <v>0</v>
      </c>
      <c r="G67" s="13">
        <v>0</v>
      </c>
      <c r="H67" s="13">
        <v>0</v>
      </c>
      <c r="I67" s="42"/>
      <c r="J67" s="42"/>
    </row>
    <row r="68" spans="1:10" ht="76.5" outlineLevel="3">
      <c r="A68" s="12" t="s">
        <v>97</v>
      </c>
      <c r="B68" s="26" t="s">
        <v>71</v>
      </c>
      <c r="C68" s="6" t="s">
        <v>75</v>
      </c>
      <c r="D68" s="6" t="s">
        <v>114</v>
      </c>
      <c r="E68" s="6" t="s">
        <v>1</v>
      </c>
      <c r="F68" s="13">
        <f>F69</f>
        <v>2575442.19</v>
      </c>
      <c r="G68" s="13">
        <f>G69</f>
        <v>1017157.76</v>
      </c>
      <c r="H68" s="13">
        <f>H69</f>
        <v>1097109.39</v>
      </c>
      <c r="I68" s="42"/>
      <c r="J68" s="42"/>
    </row>
    <row r="69" spans="1:10" ht="25.5" outlineLevel="4">
      <c r="A69" s="12" t="s">
        <v>131</v>
      </c>
      <c r="B69" s="26" t="s">
        <v>71</v>
      </c>
      <c r="C69" s="6" t="s">
        <v>75</v>
      </c>
      <c r="D69" s="6" t="s">
        <v>114</v>
      </c>
      <c r="E69" s="6" t="s">
        <v>6</v>
      </c>
      <c r="F69" s="13">
        <v>2575442.19</v>
      </c>
      <c r="G69" s="13">
        <v>1017157.76</v>
      </c>
      <c r="H69" s="13">
        <v>1097109.39</v>
      </c>
      <c r="I69" s="42"/>
      <c r="J69" s="42"/>
    </row>
    <row r="70" spans="1:10" ht="51" outlineLevel="4">
      <c r="A70" s="12" t="s">
        <v>96</v>
      </c>
      <c r="B70" s="26" t="s">
        <v>71</v>
      </c>
      <c r="C70" s="21" t="s">
        <v>75</v>
      </c>
      <c r="D70" s="6" t="s">
        <v>115</v>
      </c>
      <c r="E70" s="32" t="s">
        <v>1</v>
      </c>
      <c r="F70" s="33">
        <f>F71</f>
        <v>0</v>
      </c>
      <c r="G70" s="13">
        <f>G71</f>
        <v>0</v>
      </c>
      <c r="H70" s="13">
        <f>H71</f>
        <v>0</v>
      </c>
      <c r="I70" s="42"/>
      <c r="J70" s="42"/>
    </row>
    <row r="71" spans="1:10" ht="25.5" outlineLevel="4">
      <c r="A71" s="12" t="s">
        <v>131</v>
      </c>
      <c r="B71" s="26" t="s">
        <v>71</v>
      </c>
      <c r="C71" s="21" t="s">
        <v>75</v>
      </c>
      <c r="D71" s="6" t="s">
        <v>115</v>
      </c>
      <c r="E71" s="32" t="s">
        <v>6</v>
      </c>
      <c r="F71" s="33">
        <v>0</v>
      </c>
      <c r="G71" s="13">
        <v>0</v>
      </c>
      <c r="H71" s="13">
        <v>0</v>
      </c>
      <c r="I71" s="42"/>
      <c r="J71" s="42"/>
    </row>
    <row r="72" spans="1:10" ht="25.5" outlineLevel="4">
      <c r="A72" s="20" t="s">
        <v>133</v>
      </c>
      <c r="B72" s="27" t="s">
        <v>71</v>
      </c>
      <c r="C72" s="18" t="s">
        <v>135</v>
      </c>
      <c r="D72" s="18" t="s">
        <v>0</v>
      </c>
      <c r="E72" s="36" t="s">
        <v>1</v>
      </c>
      <c r="F72" s="37">
        <f aca="true" t="shared" si="6" ref="F72:H73">F73</f>
        <v>30000</v>
      </c>
      <c r="G72" s="38">
        <f t="shared" si="6"/>
        <v>0</v>
      </c>
      <c r="H72" s="17">
        <f t="shared" si="6"/>
        <v>0</v>
      </c>
      <c r="I72" s="42"/>
      <c r="J72" s="42"/>
    </row>
    <row r="73" spans="1:10" ht="25.5" outlineLevel="4">
      <c r="A73" s="12" t="s">
        <v>134</v>
      </c>
      <c r="B73" s="26" t="s">
        <v>71</v>
      </c>
      <c r="C73" s="21" t="s">
        <v>135</v>
      </c>
      <c r="D73" s="6" t="s">
        <v>136</v>
      </c>
      <c r="E73" s="32" t="s">
        <v>1</v>
      </c>
      <c r="F73" s="33">
        <f t="shared" si="6"/>
        <v>30000</v>
      </c>
      <c r="G73" s="35">
        <f t="shared" si="6"/>
        <v>0</v>
      </c>
      <c r="H73" s="13">
        <f t="shared" si="6"/>
        <v>0</v>
      </c>
      <c r="I73" s="42"/>
      <c r="J73" s="42"/>
    </row>
    <row r="74" spans="1:10" ht="25.5" outlineLevel="4">
      <c r="A74" s="12" t="s">
        <v>131</v>
      </c>
      <c r="B74" s="26" t="s">
        <v>71</v>
      </c>
      <c r="C74" s="21" t="s">
        <v>135</v>
      </c>
      <c r="D74" s="6" t="s">
        <v>136</v>
      </c>
      <c r="E74" s="32" t="s">
        <v>6</v>
      </c>
      <c r="F74" s="33">
        <v>30000</v>
      </c>
      <c r="G74" s="35">
        <v>0</v>
      </c>
      <c r="H74" s="13">
        <v>0</v>
      </c>
      <c r="I74" s="42"/>
      <c r="J74" s="42"/>
    </row>
    <row r="75" spans="1:10" ht="30" customHeight="1" outlineLevel="1">
      <c r="A75" s="8" t="s">
        <v>14</v>
      </c>
      <c r="B75" s="25" t="s">
        <v>77</v>
      </c>
      <c r="C75" s="16" t="s">
        <v>67</v>
      </c>
      <c r="D75" s="16" t="s">
        <v>0</v>
      </c>
      <c r="E75" s="16" t="s">
        <v>1</v>
      </c>
      <c r="F75" s="24">
        <f>F76+F81+F92</f>
        <v>7265694.619999999</v>
      </c>
      <c r="G75" s="17">
        <f>G76+G81+G92</f>
        <v>6178833.71</v>
      </c>
      <c r="H75" s="17">
        <f>H76+H81+H92</f>
        <v>6099416.15</v>
      </c>
      <c r="I75" s="42"/>
      <c r="J75" s="42"/>
    </row>
    <row r="76" spans="1:10" ht="15" customHeight="1" outlineLevel="2">
      <c r="A76" s="20" t="s">
        <v>15</v>
      </c>
      <c r="B76" s="27" t="s">
        <v>77</v>
      </c>
      <c r="C76" s="16" t="s">
        <v>68</v>
      </c>
      <c r="D76" s="16" t="s">
        <v>0</v>
      </c>
      <c r="E76" s="16" t="s">
        <v>1</v>
      </c>
      <c r="F76" s="17">
        <f>F77+F79</f>
        <v>221175.62</v>
      </c>
      <c r="G76" s="17">
        <f>G77+G79</f>
        <v>221175.62</v>
      </c>
      <c r="H76" s="17">
        <f>H77+H79</f>
        <v>221175.62</v>
      </c>
      <c r="I76" s="42"/>
      <c r="J76" s="42"/>
    </row>
    <row r="77" spans="1:10" ht="144" customHeight="1" outlineLevel="3">
      <c r="A77" s="12" t="s">
        <v>62</v>
      </c>
      <c r="B77" s="26" t="s">
        <v>77</v>
      </c>
      <c r="C77" s="6" t="s">
        <v>68</v>
      </c>
      <c r="D77" s="6" t="s">
        <v>63</v>
      </c>
      <c r="E77" s="6" t="s">
        <v>1</v>
      </c>
      <c r="F77" s="13">
        <f>F78</f>
        <v>192775.62</v>
      </c>
      <c r="G77" s="13">
        <f>G78</f>
        <v>192775.62</v>
      </c>
      <c r="H77" s="13">
        <f>H78</f>
        <v>192775.62</v>
      </c>
      <c r="I77" s="42"/>
      <c r="J77" s="42"/>
    </row>
    <row r="78" spans="1:10" ht="25.5" outlineLevel="4">
      <c r="A78" s="12" t="s">
        <v>131</v>
      </c>
      <c r="B78" s="26" t="s">
        <v>77</v>
      </c>
      <c r="C78" s="6" t="s">
        <v>68</v>
      </c>
      <c r="D78" s="6" t="s">
        <v>63</v>
      </c>
      <c r="E78" s="6" t="s">
        <v>6</v>
      </c>
      <c r="F78" s="13">
        <v>192775.62</v>
      </c>
      <c r="G78" s="13">
        <v>192775.62</v>
      </c>
      <c r="H78" s="13">
        <v>192775.62</v>
      </c>
      <c r="I78" s="42"/>
      <c r="J78" s="42"/>
    </row>
    <row r="79" spans="1:10" ht="30.75" customHeight="1" outlineLevel="3">
      <c r="A79" s="12" t="s">
        <v>55</v>
      </c>
      <c r="B79" s="26" t="s">
        <v>77</v>
      </c>
      <c r="C79" s="6" t="s">
        <v>68</v>
      </c>
      <c r="D79" s="6" t="s">
        <v>116</v>
      </c>
      <c r="E79" s="6" t="s">
        <v>40</v>
      </c>
      <c r="F79" s="13">
        <f>F80</f>
        <v>28400</v>
      </c>
      <c r="G79" s="13">
        <f>G80</f>
        <v>28400</v>
      </c>
      <c r="H79" s="13">
        <f>H80</f>
        <v>28400</v>
      </c>
      <c r="I79" s="42"/>
      <c r="J79" s="42"/>
    </row>
    <row r="80" spans="1:10" ht="30" customHeight="1" outlineLevel="4">
      <c r="A80" s="12" t="s">
        <v>38</v>
      </c>
      <c r="B80" s="26" t="s">
        <v>77</v>
      </c>
      <c r="C80" s="6" t="s">
        <v>68</v>
      </c>
      <c r="D80" s="6" t="s">
        <v>116</v>
      </c>
      <c r="E80" s="6" t="s">
        <v>16</v>
      </c>
      <c r="F80" s="13">
        <v>28400</v>
      </c>
      <c r="G80" s="13">
        <v>28400</v>
      </c>
      <c r="H80" s="13">
        <v>28400</v>
      </c>
      <c r="I80" s="42"/>
      <c r="J80" s="42"/>
    </row>
    <row r="81" spans="1:10" ht="15" customHeight="1" outlineLevel="2">
      <c r="A81" s="20" t="s">
        <v>17</v>
      </c>
      <c r="B81" s="27" t="s">
        <v>77</v>
      </c>
      <c r="C81" s="16" t="s">
        <v>69</v>
      </c>
      <c r="D81" s="16" t="s">
        <v>0</v>
      </c>
      <c r="E81" s="16" t="s">
        <v>1</v>
      </c>
      <c r="F81" s="17">
        <f>F82+F85+F88</f>
        <v>3287722.1999999997</v>
      </c>
      <c r="G81" s="17">
        <f>G82+G85+G88</f>
        <v>3283398.61</v>
      </c>
      <c r="H81" s="17">
        <f>H82+H85+H88</f>
        <v>3229622.07</v>
      </c>
      <c r="I81" s="42"/>
      <c r="J81" s="42"/>
    </row>
    <row r="82" spans="1:10" ht="118.5" customHeight="1" outlineLevel="3">
      <c r="A82" s="12" t="s">
        <v>49</v>
      </c>
      <c r="B82" s="26" t="s">
        <v>77</v>
      </c>
      <c r="C82" s="6" t="s">
        <v>69</v>
      </c>
      <c r="D82" s="6" t="s">
        <v>137</v>
      </c>
      <c r="E82" s="6" t="s">
        <v>1</v>
      </c>
      <c r="F82" s="13">
        <f>F84+F83</f>
        <v>2622718.9</v>
      </c>
      <c r="G82" s="13">
        <f>G84</f>
        <v>2622718.9</v>
      </c>
      <c r="H82" s="13">
        <f>H84</f>
        <v>2622718.9</v>
      </c>
      <c r="I82" s="42"/>
      <c r="J82" s="42"/>
    </row>
    <row r="83" spans="1:10" ht="57.75" customHeight="1" outlineLevel="3">
      <c r="A83" s="12" t="s">
        <v>145</v>
      </c>
      <c r="B83" s="26" t="s">
        <v>77</v>
      </c>
      <c r="C83" s="6" t="s">
        <v>69</v>
      </c>
      <c r="D83" s="6" t="s">
        <v>137</v>
      </c>
      <c r="E83" s="6" t="s">
        <v>144</v>
      </c>
      <c r="F83" s="13">
        <v>69530</v>
      </c>
      <c r="G83" s="13">
        <v>0</v>
      </c>
      <c r="H83" s="13">
        <v>0</v>
      </c>
      <c r="I83" s="42"/>
      <c r="J83" s="42"/>
    </row>
    <row r="84" spans="1:10" ht="25.5" outlineLevel="4">
      <c r="A84" s="12" t="s">
        <v>131</v>
      </c>
      <c r="B84" s="26" t="s">
        <v>77</v>
      </c>
      <c r="C84" s="6" t="s">
        <v>69</v>
      </c>
      <c r="D84" s="6" t="s">
        <v>137</v>
      </c>
      <c r="E84" s="6" t="s">
        <v>6</v>
      </c>
      <c r="F84" s="13">
        <v>2553188.9</v>
      </c>
      <c r="G84" s="13">
        <v>2622718.9</v>
      </c>
      <c r="H84" s="13">
        <v>2622718.9</v>
      </c>
      <c r="I84" s="42"/>
      <c r="J84" s="42"/>
    </row>
    <row r="85" spans="1:10" ht="30" customHeight="1" outlineLevel="3">
      <c r="A85" s="12" t="s">
        <v>50</v>
      </c>
      <c r="B85" s="26" t="s">
        <v>77</v>
      </c>
      <c r="C85" s="6" t="s">
        <v>69</v>
      </c>
      <c r="D85" s="6" t="s">
        <v>117</v>
      </c>
      <c r="E85" s="6" t="s">
        <v>1</v>
      </c>
      <c r="F85" s="13">
        <f>F86+F87</f>
        <v>574349.2999999999</v>
      </c>
      <c r="G85" s="13">
        <f>G86+G87</f>
        <v>570025.71</v>
      </c>
      <c r="H85" s="13">
        <f>H86+H87</f>
        <v>516249.17000000004</v>
      </c>
      <c r="I85" s="42"/>
      <c r="J85" s="42"/>
    </row>
    <row r="86" spans="1:10" ht="25.5" outlineLevel="4">
      <c r="A86" s="12" t="s">
        <v>131</v>
      </c>
      <c r="B86" s="26" t="s">
        <v>77</v>
      </c>
      <c r="C86" s="6" t="s">
        <v>69</v>
      </c>
      <c r="D86" s="6" t="s">
        <v>117</v>
      </c>
      <c r="E86" s="6" t="s">
        <v>6</v>
      </c>
      <c r="F86" s="22">
        <v>558698.34</v>
      </c>
      <c r="G86" s="22">
        <v>553748.71</v>
      </c>
      <c r="H86" s="22">
        <v>499321.09</v>
      </c>
      <c r="I86" s="42"/>
      <c r="J86" s="42"/>
    </row>
    <row r="87" spans="1:10" ht="12.75" outlineLevel="4">
      <c r="A87" s="12" t="s">
        <v>95</v>
      </c>
      <c r="B87" s="26" t="s">
        <v>77</v>
      </c>
      <c r="C87" s="6" t="s">
        <v>69</v>
      </c>
      <c r="D87" s="6" t="s">
        <v>117</v>
      </c>
      <c r="E87" s="6" t="s">
        <v>94</v>
      </c>
      <c r="F87" s="22">
        <v>15650.96</v>
      </c>
      <c r="G87" s="22">
        <v>16277</v>
      </c>
      <c r="H87" s="22">
        <v>16928.08</v>
      </c>
      <c r="I87" s="42"/>
      <c r="J87" s="42"/>
    </row>
    <row r="88" spans="1:10" ht="27" customHeight="1" outlineLevel="4">
      <c r="A88" s="12" t="s">
        <v>55</v>
      </c>
      <c r="B88" s="26" t="s">
        <v>77</v>
      </c>
      <c r="C88" s="6" t="s">
        <v>69</v>
      </c>
      <c r="D88" s="6" t="s">
        <v>116</v>
      </c>
      <c r="E88" s="6" t="s">
        <v>40</v>
      </c>
      <c r="F88" s="13">
        <f>F89+F90+F91</f>
        <v>90654</v>
      </c>
      <c r="G88" s="13">
        <f>G89+G90+G91</f>
        <v>90654</v>
      </c>
      <c r="H88" s="13">
        <f>H89+H90+H91</f>
        <v>90654</v>
      </c>
      <c r="I88" s="42"/>
      <c r="J88" s="42"/>
    </row>
    <row r="89" spans="1:10" ht="30" customHeight="1" outlineLevel="4">
      <c r="A89" s="12" t="s">
        <v>38</v>
      </c>
      <c r="B89" s="26" t="s">
        <v>77</v>
      </c>
      <c r="C89" s="6" t="s">
        <v>69</v>
      </c>
      <c r="D89" s="6" t="s">
        <v>116</v>
      </c>
      <c r="E89" s="6" t="s">
        <v>16</v>
      </c>
      <c r="F89" s="13">
        <v>69800</v>
      </c>
      <c r="G89" s="13">
        <v>69800</v>
      </c>
      <c r="H89" s="13">
        <v>69800</v>
      </c>
      <c r="I89" s="42"/>
      <c r="J89" s="42"/>
    </row>
    <row r="90" spans="1:10" ht="14.25" customHeight="1" outlineLevel="4">
      <c r="A90" s="12" t="s">
        <v>132</v>
      </c>
      <c r="B90" s="26" t="s">
        <v>77</v>
      </c>
      <c r="C90" s="6" t="s">
        <v>69</v>
      </c>
      <c r="D90" s="6" t="s">
        <v>116</v>
      </c>
      <c r="E90" s="6" t="s">
        <v>7</v>
      </c>
      <c r="F90" s="13">
        <v>10854</v>
      </c>
      <c r="G90" s="13">
        <v>10854</v>
      </c>
      <c r="H90" s="13">
        <v>10854</v>
      </c>
      <c r="I90" s="42"/>
      <c r="J90" s="42"/>
    </row>
    <row r="91" spans="1:10" ht="14.25" customHeight="1" outlineLevel="4">
      <c r="A91" s="12" t="s">
        <v>31</v>
      </c>
      <c r="B91" s="26" t="s">
        <v>77</v>
      </c>
      <c r="C91" s="6" t="s">
        <v>69</v>
      </c>
      <c r="D91" s="6" t="s">
        <v>116</v>
      </c>
      <c r="E91" s="6" t="s">
        <v>8</v>
      </c>
      <c r="F91" s="13">
        <v>10000</v>
      </c>
      <c r="G91" s="13">
        <v>10000</v>
      </c>
      <c r="H91" s="13">
        <v>10000</v>
      </c>
      <c r="I91" s="42"/>
      <c r="J91" s="42"/>
    </row>
    <row r="92" spans="1:10" ht="15" customHeight="1" outlineLevel="2">
      <c r="A92" s="20" t="s">
        <v>18</v>
      </c>
      <c r="B92" s="27" t="s">
        <v>77</v>
      </c>
      <c r="C92" s="16" t="s">
        <v>70</v>
      </c>
      <c r="D92" s="16" t="s">
        <v>0</v>
      </c>
      <c r="E92" s="16" t="s">
        <v>1</v>
      </c>
      <c r="F92" s="17">
        <f>F93+F96+F98+F100+F102+F106+F108</f>
        <v>3756796.8</v>
      </c>
      <c r="G92" s="17">
        <f>G93+G96+G98+G100+G102</f>
        <v>2674259.48</v>
      </c>
      <c r="H92" s="17">
        <f>H93+H96+H98+H100+H102</f>
        <v>2648618.46</v>
      </c>
      <c r="I92" s="42"/>
      <c r="J92" s="42"/>
    </row>
    <row r="93" spans="1:10" ht="28.5" customHeight="1" outlineLevel="2">
      <c r="A93" s="34" t="s">
        <v>45</v>
      </c>
      <c r="B93" s="26" t="s">
        <v>77</v>
      </c>
      <c r="C93" s="6" t="s">
        <v>70</v>
      </c>
      <c r="D93" s="6" t="s">
        <v>118</v>
      </c>
      <c r="E93" s="6" t="s">
        <v>1</v>
      </c>
      <c r="F93" s="13">
        <f>F94+F95</f>
        <v>428038.15</v>
      </c>
      <c r="G93" s="13">
        <f>G94+G95</f>
        <v>651787.6799999999</v>
      </c>
      <c r="H93" s="13">
        <f>H94+H95</f>
        <v>671882.73</v>
      </c>
      <c r="I93" s="42"/>
      <c r="J93" s="42"/>
    </row>
    <row r="94" spans="1:10" ht="25.5" outlineLevel="2">
      <c r="A94" s="12" t="s">
        <v>131</v>
      </c>
      <c r="B94" s="26" t="s">
        <v>77</v>
      </c>
      <c r="C94" s="6" t="s">
        <v>70</v>
      </c>
      <c r="D94" s="6" t="s">
        <v>118</v>
      </c>
      <c r="E94" s="6" t="s">
        <v>6</v>
      </c>
      <c r="F94" s="13">
        <v>102680</v>
      </c>
      <c r="G94" s="13">
        <v>313415.2</v>
      </c>
      <c r="H94" s="13">
        <v>319975.35</v>
      </c>
      <c r="I94" s="42"/>
      <c r="J94" s="42"/>
    </row>
    <row r="95" spans="1:10" ht="12.75" outlineLevel="2">
      <c r="A95" s="12" t="s">
        <v>95</v>
      </c>
      <c r="B95" s="26" t="s">
        <v>77</v>
      </c>
      <c r="C95" s="6" t="s">
        <v>70</v>
      </c>
      <c r="D95" s="6" t="s">
        <v>118</v>
      </c>
      <c r="E95" s="6" t="s">
        <v>94</v>
      </c>
      <c r="F95" s="13">
        <v>325358.15</v>
      </c>
      <c r="G95" s="13">
        <v>338372.48</v>
      </c>
      <c r="H95" s="13">
        <v>351907.38</v>
      </c>
      <c r="I95" s="42"/>
      <c r="J95" s="42"/>
    </row>
    <row r="96" spans="1:10" ht="30" customHeight="1" outlineLevel="3">
      <c r="A96" s="34" t="s">
        <v>51</v>
      </c>
      <c r="B96" s="26" t="s">
        <v>77</v>
      </c>
      <c r="C96" s="6" t="s">
        <v>70</v>
      </c>
      <c r="D96" s="6" t="s">
        <v>119</v>
      </c>
      <c r="E96" s="6" t="s">
        <v>1</v>
      </c>
      <c r="F96" s="13">
        <f>F97</f>
        <v>454575</v>
      </c>
      <c r="G96" s="13">
        <f>G97</f>
        <v>559109</v>
      </c>
      <c r="H96" s="13">
        <f>H97</f>
        <v>559109</v>
      </c>
      <c r="I96" s="42"/>
      <c r="J96" s="42"/>
    </row>
    <row r="97" spans="1:10" ht="25.5" outlineLevel="4">
      <c r="A97" s="12" t="s">
        <v>131</v>
      </c>
      <c r="B97" s="26" t="s">
        <v>77</v>
      </c>
      <c r="C97" s="6" t="s">
        <v>70</v>
      </c>
      <c r="D97" s="6" t="s">
        <v>119</v>
      </c>
      <c r="E97" s="6" t="s">
        <v>6</v>
      </c>
      <c r="F97" s="13">
        <v>454575</v>
      </c>
      <c r="G97" s="13">
        <v>559109</v>
      </c>
      <c r="H97" s="13">
        <v>559109</v>
      </c>
      <c r="I97" s="42"/>
      <c r="J97" s="42"/>
    </row>
    <row r="98" spans="1:10" ht="18.75" customHeight="1" outlineLevel="3">
      <c r="A98" s="34" t="s">
        <v>52</v>
      </c>
      <c r="B98" s="26" t="s">
        <v>77</v>
      </c>
      <c r="C98" s="6" t="s">
        <v>70</v>
      </c>
      <c r="D98" s="6" t="s">
        <v>120</v>
      </c>
      <c r="E98" s="6" t="s">
        <v>1</v>
      </c>
      <c r="F98" s="13">
        <f>F99</f>
        <v>1791363.65</v>
      </c>
      <c r="G98" s="13">
        <f>G99</f>
        <v>1383942.8</v>
      </c>
      <c r="H98" s="13">
        <f>H99</f>
        <v>1383206.73</v>
      </c>
      <c r="I98" s="42"/>
      <c r="J98" s="42"/>
    </row>
    <row r="99" spans="1:10" ht="25.5" outlineLevel="4">
      <c r="A99" s="12" t="s">
        <v>131</v>
      </c>
      <c r="B99" s="26" t="s">
        <v>77</v>
      </c>
      <c r="C99" s="6" t="s">
        <v>70</v>
      </c>
      <c r="D99" s="6" t="s">
        <v>120</v>
      </c>
      <c r="E99" s="6" t="s">
        <v>6</v>
      </c>
      <c r="F99" s="23">
        <v>1791363.65</v>
      </c>
      <c r="G99" s="23">
        <v>1383942.8</v>
      </c>
      <c r="H99" s="23">
        <v>1383206.73</v>
      </c>
      <c r="I99" s="42"/>
      <c r="J99" s="42"/>
    </row>
    <row r="100" spans="1:10" ht="25.5" customHeight="1" outlineLevel="3">
      <c r="A100" s="34" t="s">
        <v>64</v>
      </c>
      <c r="B100" s="26" t="s">
        <v>77</v>
      </c>
      <c r="C100" s="6" t="s">
        <v>70</v>
      </c>
      <c r="D100" s="6" t="s">
        <v>121</v>
      </c>
      <c r="E100" s="6" t="s">
        <v>1</v>
      </c>
      <c r="F100" s="13">
        <f>F101</f>
        <v>0</v>
      </c>
      <c r="G100" s="13">
        <f>G101</f>
        <v>0</v>
      </c>
      <c r="H100" s="13">
        <f>H101</f>
        <v>0</v>
      </c>
      <c r="I100" s="42"/>
      <c r="J100" s="42"/>
    </row>
    <row r="101" spans="1:10" ht="25.5" outlineLevel="4">
      <c r="A101" s="12" t="s">
        <v>131</v>
      </c>
      <c r="B101" s="26" t="s">
        <v>77</v>
      </c>
      <c r="C101" s="6" t="s">
        <v>70</v>
      </c>
      <c r="D101" s="6" t="s">
        <v>121</v>
      </c>
      <c r="E101" s="6" t="s">
        <v>6</v>
      </c>
      <c r="F101" s="13">
        <v>0</v>
      </c>
      <c r="G101" s="13">
        <v>0</v>
      </c>
      <c r="H101" s="13">
        <v>0</v>
      </c>
      <c r="I101" s="42"/>
      <c r="J101" s="42"/>
    </row>
    <row r="102" spans="1:10" ht="31.5" customHeight="1" outlineLevel="4">
      <c r="A102" s="12" t="s">
        <v>55</v>
      </c>
      <c r="B102" s="26" t="s">
        <v>77</v>
      </c>
      <c r="C102" s="6" t="s">
        <v>70</v>
      </c>
      <c r="D102" s="6" t="s">
        <v>116</v>
      </c>
      <c r="E102" s="6" t="s">
        <v>40</v>
      </c>
      <c r="F102" s="13">
        <f>F103+F104+F105</f>
        <v>82820</v>
      </c>
      <c r="G102" s="13">
        <f>G103+G104+G105</f>
        <v>79420</v>
      </c>
      <c r="H102" s="13">
        <f>H103+H104+H105</f>
        <v>34420</v>
      </c>
      <c r="I102" s="42"/>
      <c r="J102" s="42"/>
    </row>
    <row r="103" spans="1:10" ht="30" customHeight="1" outlineLevel="4">
      <c r="A103" s="12" t="s">
        <v>38</v>
      </c>
      <c r="B103" s="26" t="s">
        <v>77</v>
      </c>
      <c r="C103" s="6" t="s">
        <v>70</v>
      </c>
      <c r="D103" s="6" t="s">
        <v>116</v>
      </c>
      <c r="E103" s="6" t="s">
        <v>16</v>
      </c>
      <c r="F103" s="13">
        <v>12400</v>
      </c>
      <c r="G103" s="13">
        <v>12400</v>
      </c>
      <c r="H103" s="13">
        <v>12400</v>
      </c>
      <c r="I103" s="42"/>
      <c r="J103" s="42"/>
    </row>
    <row r="104" spans="1:10" ht="15" customHeight="1" outlineLevel="4">
      <c r="A104" s="12" t="s">
        <v>132</v>
      </c>
      <c r="B104" s="26" t="s">
        <v>77</v>
      </c>
      <c r="C104" s="6" t="s">
        <v>70</v>
      </c>
      <c r="D104" s="6" t="s">
        <v>116</v>
      </c>
      <c r="E104" s="6" t="s">
        <v>7</v>
      </c>
      <c r="F104" s="13">
        <v>20420</v>
      </c>
      <c r="G104" s="13">
        <v>17020</v>
      </c>
      <c r="H104" s="13">
        <v>17020</v>
      </c>
      <c r="I104" s="42"/>
      <c r="J104" s="42"/>
    </row>
    <row r="105" spans="1:10" s="10" customFormat="1" ht="18.75" customHeight="1" outlineLevel="5">
      <c r="A105" s="14" t="s">
        <v>31</v>
      </c>
      <c r="B105" s="28" t="s">
        <v>77</v>
      </c>
      <c r="C105" s="15" t="s">
        <v>70</v>
      </c>
      <c r="D105" s="15" t="s">
        <v>116</v>
      </c>
      <c r="E105" s="15" t="s">
        <v>8</v>
      </c>
      <c r="F105" s="13">
        <v>50000</v>
      </c>
      <c r="G105" s="13">
        <v>50000</v>
      </c>
      <c r="H105" s="13">
        <v>5000</v>
      </c>
      <c r="I105" s="43"/>
      <c r="J105" s="43"/>
    </row>
    <row r="106" spans="1:10" s="10" customFormat="1" ht="105" customHeight="1" outlineLevel="5">
      <c r="A106" s="41" t="s">
        <v>140</v>
      </c>
      <c r="B106" s="28" t="s">
        <v>77</v>
      </c>
      <c r="C106" s="15" t="s">
        <v>70</v>
      </c>
      <c r="D106" s="15" t="s">
        <v>141</v>
      </c>
      <c r="E106" s="15" t="s">
        <v>1</v>
      </c>
      <c r="F106" s="13">
        <f>F107</f>
        <v>1000000</v>
      </c>
      <c r="G106" s="13">
        <f>G107</f>
        <v>0</v>
      </c>
      <c r="H106" s="13">
        <f>H107</f>
        <v>0</v>
      </c>
      <c r="I106" s="43"/>
      <c r="J106" s="43"/>
    </row>
    <row r="107" spans="1:10" s="10" customFormat="1" ht="18.75" customHeight="1" outlineLevel="5">
      <c r="A107" s="14" t="s">
        <v>131</v>
      </c>
      <c r="B107" s="28" t="s">
        <v>77</v>
      </c>
      <c r="C107" s="15" t="s">
        <v>70</v>
      </c>
      <c r="D107" s="15" t="s">
        <v>141</v>
      </c>
      <c r="E107" s="15" t="s">
        <v>6</v>
      </c>
      <c r="F107" s="13">
        <v>1000000</v>
      </c>
      <c r="G107" s="13">
        <v>0</v>
      </c>
      <c r="H107" s="13">
        <v>0</v>
      </c>
      <c r="I107" s="43"/>
      <c r="J107" s="43"/>
    </row>
    <row r="108" spans="1:10" s="10" customFormat="1" ht="92.25" customHeight="1" outlineLevel="5">
      <c r="A108" s="41" t="s">
        <v>142</v>
      </c>
      <c r="B108" s="28" t="s">
        <v>77</v>
      </c>
      <c r="C108" s="15" t="s">
        <v>70</v>
      </c>
      <c r="D108" s="15" t="s">
        <v>143</v>
      </c>
      <c r="E108" s="15" t="s">
        <v>1</v>
      </c>
      <c r="F108" s="13">
        <f>F109</f>
        <v>0</v>
      </c>
      <c r="G108" s="13">
        <f>G109</f>
        <v>0</v>
      </c>
      <c r="H108" s="13">
        <f>H109</f>
        <v>0</v>
      </c>
      <c r="I108" s="43"/>
      <c r="J108" s="43"/>
    </row>
    <row r="109" spans="1:10" s="10" customFormat="1" ht="18.75" customHeight="1" outlineLevel="5">
      <c r="A109" s="14" t="s">
        <v>102</v>
      </c>
      <c r="B109" s="28" t="s">
        <v>77</v>
      </c>
      <c r="C109" s="15" t="s">
        <v>70</v>
      </c>
      <c r="D109" s="15" t="s">
        <v>143</v>
      </c>
      <c r="E109" s="15" t="s">
        <v>6</v>
      </c>
      <c r="F109" s="13">
        <v>0</v>
      </c>
      <c r="G109" s="13">
        <v>0</v>
      </c>
      <c r="H109" s="13">
        <v>0</v>
      </c>
      <c r="I109" s="43"/>
      <c r="J109" s="43"/>
    </row>
    <row r="110" spans="1:10" ht="15" customHeight="1" outlineLevel="1">
      <c r="A110" s="8" t="s">
        <v>19</v>
      </c>
      <c r="B110" s="25" t="s">
        <v>78</v>
      </c>
      <c r="C110" s="16" t="s">
        <v>67</v>
      </c>
      <c r="D110" s="16" t="s">
        <v>0</v>
      </c>
      <c r="E110" s="16" t="s">
        <v>1</v>
      </c>
      <c r="F110" s="17">
        <f aca="true" t="shared" si="7" ref="F110:H112">F111</f>
        <v>3913452.18</v>
      </c>
      <c r="G110" s="17">
        <f t="shared" si="7"/>
        <v>3913452.18</v>
      </c>
      <c r="H110" s="17">
        <f t="shared" si="7"/>
        <v>3913452.18</v>
      </c>
      <c r="I110" s="42"/>
      <c r="J110" s="42"/>
    </row>
    <row r="111" spans="1:10" ht="15" customHeight="1" outlineLevel="2">
      <c r="A111" s="8" t="s">
        <v>20</v>
      </c>
      <c r="B111" s="25" t="s">
        <v>78</v>
      </c>
      <c r="C111" s="16" t="s">
        <v>68</v>
      </c>
      <c r="D111" s="16" t="s">
        <v>0</v>
      </c>
      <c r="E111" s="16" t="s">
        <v>1</v>
      </c>
      <c r="F111" s="17">
        <f t="shared" si="7"/>
        <v>3913452.18</v>
      </c>
      <c r="G111" s="17">
        <f t="shared" si="7"/>
        <v>3913452.18</v>
      </c>
      <c r="H111" s="17">
        <f t="shared" si="7"/>
        <v>3913452.18</v>
      </c>
      <c r="I111" s="42"/>
      <c r="J111" s="42"/>
    </row>
    <row r="112" spans="1:10" ht="105.75" customHeight="1" outlineLevel="3">
      <c r="A112" s="12" t="s">
        <v>53</v>
      </c>
      <c r="B112" s="26" t="s">
        <v>78</v>
      </c>
      <c r="C112" s="6" t="s">
        <v>68</v>
      </c>
      <c r="D112" s="6" t="s">
        <v>122</v>
      </c>
      <c r="E112" s="6" t="s">
        <v>1</v>
      </c>
      <c r="F112" s="13">
        <f t="shared" si="7"/>
        <v>3913452.18</v>
      </c>
      <c r="G112" s="13">
        <f t="shared" si="7"/>
        <v>3913452.18</v>
      </c>
      <c r="H112" s="13">
        <f t="shared" si="7"/>
        <v>3913452.18</v>
      </c>
      <c r="I112" s="42"/>
      <c r="J112" s="42"/>
    </row>
    <row r="113" spans="1:10" ht="14.25" customHeight="1" outlineLevel="4">
      <c r="A113" s="12" t="s">
        <v>33</v>
      </c>
      <c r="B113" s="26" t="s">
        <v>78</v>
      </c>
      <c r="C113" s="6" t="s">
        <v>68</v>
      </c>
      <c r="D113" s="6" t="s">
        <v>122</v>
      </c>
      <c r="E113" s="6" t="s">
        <v>9</v>
      </c>
      <c r="F113" s="13">
        <v>3913452.18</v>
      </c>
      <c r="G113" s="13">
        <v>3913452.18</v>
      </c>
      <c r="H113" s="13">
        <v>3913452.18</v>
      </c>
      <c r="I113" s="42"/>
      <c r="J113" s="42"/>
    </row>
    <row r="114" spans="1:10" ht="15" customHeight="1" outlineLevel="1">
      <c r="A114" s="8" t="s">
        <v>21</v>
      </c>
      <c r="B114" s="25" t="s">
        <v>76</v>
      </c>
      <c r="C114" s="16" t="s">
        <v>67</v>
      </c>
      <c r="D114" s="16" t="s">
        <v>0</v>
      </c>
      <c r="E114" s="16" t="s">
        <v>1</v>
      </c>
      <c r="F114" s="17">
        <f aca="true" t="shared" si="8" ref="F114:H116">F115</f>
        <v>74784.36</v>
      </c>
      <c r="G114" s="17">
        <f t="shared" si="8"/>
        <v>74784.36</v>
      </c>
      <c r="H114" s="17">
        <f t="shared" si="8"/>
        <v>74784.36</v>
      </c>
      <c r="I114" s="42"/>
      <c r="J114" s="42"/>
    </row>
    <row r="115" spans="1:10" ht="15" customHeight="1" outlineLevel="2">
      <c r="A115" s="20" t="s">
        <v>22</v>
      </c>
      <c r="B115" s="27" t="s">
        <v>76</v>
      </c>
      <c r="C115" s="16" t="s">
        <v>68</v>
      </c>
      <c r="D115" s="16" t="s">
        <v>0</v>
      </c>
      <c r="E115" s="16" t="s">
        <v>1</v>
      </c>
      <c r="F115" s="17">
        <f t="shared" si="8"/>
        <v>74784.36</v>
      </c>
      <c r="G115" s="17">
        <f t="shared" si="8"/>
        <v>74784.36</v>
      </c>
      <c r="H115" s="17">
        <f t="shared" si="8"/>
        <v>74784.36</v>
      </c>
      <c r="I115" s="42"/>
      <c r="J115" s="42"/>
    </row>
    <row r="116" spans="1:10" ht="30" customHeight="1" outlineLevel="3">
      <c r="A116" s="12" t="s">
        <v>54</v>
      </c>
      <c r="B116" s="26" t="s">
        <v>76</v>
      </c>
      <c r="C116" s="6" t="s">
        <v>68</v>
      </c>
      <c r="D116" s="6" t="s">
        <v>123</v>
      </c>
      <c r="E116" s="6" t="s">
        <v>1</v>
      </c>
      <c r="F116" s="13">
        <f t="shared" si="8"/>
        <v>74784.36</v>
      </c>
      <c r="G116" s="13">
        <f t="shared" si="8"/>
        <v>74784.36</v>
      </c>
      <c r="H116" s="13">
        <f t="shared" si="8"/>
        <v>74784.36</v>
      </c>
      <c r="I116" s="42"/>
      <c r="J116" s="42"/>
    </row>
    <row r="117" spans="1:10" ht="30" customHeight="1" outlineLevel="4">
      <c r="A117" s="12" t="s">
        <v>39</v>
      </c>
      <c r="B117" s="26" t="s">
        <v>76</v>
      </c>
      <c r="C117" s="6" t="s">
        <v>68</v>
      </c>
      <c r="D117" s="6" t="s">
        <v>123</v>
      </c>
      <c r="E117" s="6" t="s">
        <v>25</v>
      </c>
      <c r="F117" s="13">
        <v>74784.36</v>
      </c>
      <c r="G117" s="13">
        <v>74784.36</v>
      </c>
      <c r="H117" s="13">
        <v>74784.36</v>
      </c>
      <c r="I117" s="42"/>
      <c r="J117" s="42"/>
    </row>
    <row r="118" spans="1:10" ht="15" customHeight="1" hidden="1" outlineLevel="5">
      <c r="A118" s="8" t="s">
        <v>4</v>
      </c>
      <c r="B118" s="8"/>
      <c r="C118" s="6" t="s">
        <v>23</v>
      </c>
      <c r="D118" s="6" t="s">
        <v>24</v>
      </c>
      <c r="E118" s="6" t="s">
        <v>25</v>
      </c>
      <c r="F118" s="7">
        <v>52500</v>
      </c>
      <c r="G118" s="7">
        <v>52500</v>
      </c>
      <c r="H118" s="7">
        <v>52500</v>
      </c>
      <c r="J118" s="42"/>
    </row>
    <row r="119" spans="1:10" ht="12.75" customHeight="1" collapsed="1">
      <c r="A119" s="44" t="s">
        <v>26</v>
      </c>
      <c r="B119" s="44"/>
      <c r="C119" s="44"/>
      <c r="D119" s="44"/>
      <c r="E119" s="44"/>
      <c r="F119" s="9">
        <f>F9</f>
        <v>18513776.9</v>
      </c>
      <c r="G119" s="9">
        <f>G9</f>
        <v>15836683.279999997</v>
      </c>
      <c r="H119" s="9">
        <f>H9</f>
        <v>16171232.91</v>
      </c>
      <c r="I119" s="42"/>
      <c r="J119" s="42"/>
    </row>
    <row r="120" spans="1:6" ht="12.75" customHeight="1">
      <c r="A120" s="2"/>
      <c r="B120" s="2"/>
      <c r="C120" s="2"/>
      <c r="D120" s="2"/>
      <c r="E120" s="2"/>
      <c r="F120" s="3"/>
    </row>
    <row r="121" spans="1:6" ht="15" customHeight="1">
      <c r="A121" s="45"/>
      <c r="B121" s="45"/>
      <c r="C121" s="45"/>
      <c r="D121" s="45"/>
      <c r="E121" s="45"/>
      <c r="F121" s="45"/>
    </row>
  </sheetData>
  <sheetProtection/>
  <mergeCells count="4">
    <mergeCell ref="A119:E119"/>
    <mergeCell ref="A121:F121"/>
    <mergeCell ref="A4:H6"/>
    <mergeCell ref="D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2023-04-13T09:34:15Z</cp:lastPrinted>
  <dcterms:created xsi:type="dcterms:W3CDTF">2016-09-06T13:05:40Z</dcterms:created>
  <dcterms:modified xsi:type="dcterms:W3CDTF">2023-04-27T08:38:16Z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