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<sst xmlns="http://schemas.openxmlformats.org/spreadsheetml/2006/main" count="453" uniqueCount="157">
  <si>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</si>
  <si>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</si>
  <si>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</si>
  <si>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</si>
  <si>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</si>
  <si>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</si>
  <si>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</si>
  <si>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</si>
  <si>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</si>
  <si>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</si>
  <si>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</si>
  <si>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</si>
  <si>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</si>
  <si>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</si>
  <si>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</si>
  <si>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</si>
  <si>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</si>
  <si>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</si>
  <si>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</si>
  <si>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</si>
  <si>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</si>
  <si>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</si>
  <si>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</si>
  <si>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</si>
  <si>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</si>
  <si>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</si>
  <si>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</si>
  <si>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</si>
  <si>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</si>
  <si>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</si>
  <si>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</si>
  <si>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</si>
  <si>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</si>
  <si>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</si>
  <si>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</si>
  <si>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</si>
  <si>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</si>
  <si>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</si>
  <si>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</si>
  <si>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</si>
  <si>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</si>
  <si>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</si>
  <si>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</si>
  <si>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</si>
  <si>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</si>
  <si>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</si>
  <si>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</si>
  <si>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</si>
  <si>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</si>
  <si>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</si>
  <si>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</si>
  <si>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</si>
  <si>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</si>
  <si>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</si>
  <si>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</si>
  <si>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</si>
  <si>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</si>
  <si>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</si>
  <si>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</si>
  <si>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</si>
  <si>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7000084200</t>
  </si>
  <si>
    <t>7000083030</t>
  </si>
  <si>
    <t>Членские взносы некоммерческим организациям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</si>
  <si>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</si>
  <si>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</si>
  <si>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</si>
  <si>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</si>
  <si>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</si>
  <si>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</si>
  <si>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0200216170</t>
  </si>
  <si>
    <t>Документ, учреждение</t>
  </si>
  <si>
    <t>Целевая статья</t>
  </si>
  <si>
    <t>Расх.</t>
  </si>
  <si>
    <t>Вед.</t>
  </si>
  <si>
    <t>Раздел, подраздел</t>
  </si>
  <si>
    <t>0000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</si>
  <si>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</si>
  <si>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</si>
  <si>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</si>
  <si>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</si>
  <si>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</si>
  <si>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</si>
  <si>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</si>
  <si>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</si>
  <si>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</si>
  <si>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</si>
  <si>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</si>
  <si>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</si>
  <si>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</si>
  <si>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</si>
  <si>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</si>
  <si>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</si>
  <si>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0800</t>
  </si>
  <si>
    <t>0801</t>
  </si>
  <si>
    <t>1000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</si>
  <si>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</si>
  <si>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</si>
  <si>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</si>
  <si>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</si>
  <si>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</si>
  <si>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 xml:space="preserve">Оценка имущества, признание прав и регулирование отношений муниципальной собственности </t>
  </si>
  <si>
    <t>Эксплуатация и содержание имущества, находящегося в муниципальной собственности, арендованного недвижимого имущества</t>
  </si>
  <si>
    <t>208</t>
  </si>
  <si>
    <t>Сумма на 2023 год</t>
  </si>
  <si>
    <t>Закупка энергетических ресурсов</t>
  </si>
  <si>
    <t>247</t>
  </si>
  <si>
    <t>7000080080</t>
  </si>
  <si>
    <t>Условно-утвержденные расходы</t>
  </si>
  <si>
    <t>Сумма на 2024 год</t>
  </si>
  <si>
    <t>Ведомственная структура расходов бюджета Новодарковичского сельского поселения Брянского муниципального района Брянской области на 2023 год и плановый период 2024 и 2025 годов</t>
  </si>
  <si>
    <t>Сумма на 2025 год</t>
  </si>
  <si>
    <t>0140980020</t>
  </si>
  <si>
    <t>0140180040</t>
  </si>
  <si>
    <t>0140283360</t>
  </si>
  <si>
    <t>0140381410</t>
  </si>
  <si>
    <t>0140484210</t>
  </si>
  <si>
    <t>0141080900</t>
  </si>
  <si>
    <t>01401080900</t>
  </si>
  <si>
    <t>0141180930</t>
  </si>
  <si>
    <t>0140551180</t>
  </si>
  <si>
    <t>0140681110</t>
  </si>
  <si>
    <t>0140781140</t>
  </si>
  <si>
    <t>02402S6170</t>
  </si>
  <si>
    <t>0240183730</t>
  </si>
  <si>
    <t>0240783360</t>
  </si>
  <si>
    <t>0240881740</t>
  </si>
  <si>
    <t>0240381690</t>
  </si>
  <si>
    <t>0240581710</t>
  </si>
  <si>
    <t>0240681730</t>
  </si>
  <si>
    <t>0440281730</t>
  </si>
  <si>
    <t>0340184260</t>
  </si>
  <si>
    <t>0140882450</t>
  </si>
  <si>
    <t xml:space="preserve">Прочая закупка товаров, работ и услуг </t>
  </si>
  <si>
    <t>Уплата прочих налогов и сборов</t>
  </si>
  <si>
    <t>0140181400</t>
  </si>
  <si>
    <t>Прочая закупка товаров, работ и услуг</t>
  </si>
  <si>
    <t>Развитие кадрового потенциала, переодготовка и повышение квалифиции персонала</t>
  </si>
  <si>
    <t>Специальные расходы</t>
  </si>
  <si>
    <t>0107</t>
  </si>
  <si>
    <t>7000080060</t>
  </si>
  <si>
    <t>880</t>
  </si>
  <si>
    <t>Организация и проведение выборов и референдумов</t>
  </si>
  <si>
    <t>Обеспечение проведения выборов и референдумов</t>
  </si>
  <si>
    <t>0412</t>
  </si>
  <si>
    <t>Другие вопросы в области национальной экономики</t>
  </si>
  <si>
    <t>Мероприятия по землеустройству и землепользованию</t>
  </si>
  <si>
    <t>0240980910</t>
  </si>
  <si>
    <t>0241083710</t>
  </si>
  <si>
    <t>рублей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</si>
  <si>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</si>
  <si>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Реализация инициативных проектов (Ремонт памятника «Братская могила советских воинов, погибших в 1943 году в боях с немецко-фашистскими захватчиками» с благоустройством прилегающей территории в пос. Новые Дарковичи Брянского района Брянской области) </t>
  </si>
  <si>
    <t xml:space="preserve">Реализация инициативных проектов (Благоустройство зоны отдыха со спортивно-игровой площадкой на территории МКД №1, №2 (территория дома-интерната) в с. Дарковичи Брянского района Брянской области) </t>
  </si>
  <si>
    <t>02411S5871</t>
  </si>
  <si>
    <t>02411S5872</t>
  </si>
  <si>
    <t>243</t>
  </si>
  <si>
    <t>Закупка товаров, работ и услуг в целях капитального ремонта государственного (муниципального) имущества</t>
  </si>
  <si>
    <t>Приложение №4  к Решению Новодарковичского сельского Совета народных депутатов от 28 апреля 2023 г. №4-70-1 "О внесении изменений и дополнений в решение "О бюджете Новодарковичского сельского поселдения Брянского муниципального района Брянской области на 2023 год и на плановый период 2024 и 2025 годов" от 16.12.2022 г. №4-66-1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</si>
</sst>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_₽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50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" fontId="34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0" fontId="32" fillId="0" borderId="2" xfId="51" applyNumberFormat="1" applyFont="1" applyFill="1" applyProtection="1">
      <alignment vertical="top" wrapText="1"/>
      <protection locked="0"/>
    </xf>
    <xf numFmtId="49" fontId="32" fillId="0" borderId="2" xfId="52" applyNumberFormat="1" applyFont="1" applyFill="1" applyProtection="1">
      <alignment horizontal="center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51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44" applyNumberFormat="1" applyFont="1" applyFill="1" applyProtection="1">
      <alignment horizontal="center" vertical="center" wrapText="1"/>
      <protection locked="0"/>
    </xf>
    <xf numFmtId="0" fontId="6" fillId="0" borderId="0" xfId="0" applyFont="1" applyFill="1" applyAlignment="1">
      <alignment vertical="top" wrapText="1"/>
    </xf>
    <xf numFmtId="4" fontId="32" fillId="36" borderId="2" xfId="53" applyNumberFormat="1" applyFont="1" applyFill="1" applyProtection="1">
      <alignment horizontal="right" vertical="top" shrinkToFit="1"/>
      <protection locked="0"/>
    </xf>
    <xf numFmtId="49" fontId="32" fillId="0" borderId="15" xfId="52" applyNumberFormat="1" applyFont="1" applyBorder="1" applyProtection="1">
      <alignment horizontal="center" vertical="top" shrinkToFit="1"/>
      <protection locked="0"/>
    </xf>
    <xf numFmtId="4" fontId="32" fillId="0" borderId="16" xfId="53" applyNumberFormat="1" applyFont="1" applyFill="1" applyBorder="1" applyProtection="1">
      <alignment horizontal="right" vertical="top" shrinkToFit="1"/>
      <protection locked="0"/>
    </xf>
    <xf numFmtId="4" fontId="32" fillId="0" borderId="14" xfId="53" applyNumberFormat="1" applyFont="1" applyFill="1" applyBorder="1" applyProtection="1">
      <alignment horizontal="right" vertical="top" shrinkToFit="1"/>
      <protection locked="0"/>
    </xf>
    <xf numFmtId="4" fontId="32" fillId="0" borderId="17" xfId="53" applyNumberFormat="1" applyFont="1" applyFill="1" applyBorder="1" applyProtection="1">
      <alignment horizontal="right" vertical="top" shrinkToFit="1"/>
      <protection locked="0"/>
    </xf>
    <xf numFmtId="4" fontId="4" fillId="0" borderId="0" xfId="0" applyNumberFormat="1" applyFont="1" applyAlignment="1" applyProtection="1">
      <alignment/>
      <protection locked="0"/>
    </xf>
    <xf numFmtId="49" fontId="32" fillId="0" borderId="2" xfId="52" applyNumberFormat="1" applyFont="1" applyAlignment="1" applyProtection="1">
      <alignment horizontal="right" vertical="top" shrinkToFit="1"/>
      <protection locked="0"/>
    </xf>
    <xf numFmtId="0" fontId="52" fillId="0" borderId="2" xfId="51" applyNumberFormat="1" applyFont="1" applyProtection="1">
      <alignment vertical="top" wrapTex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2" fillId="0" borderId="2" xfId="51" applyNumberFormat="1" applyFont="1" applyFill="1" applyProtection="1">
      <alignment vertical="top" wrapText="1"/>
      <protection locked="0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showGridLines="0" tabSelected="1" zoomScalePageLayoutView="0" workbookViewId="0" topLeftCell="A1">
      <pane ySplit="4" topLeftCell="A50" activePane="bottomLeft" state="frozen"/>
      <selection pane="topLeft" activeCell="A1" sqref="A1"/>
      <selection pane="bottomLeft" activeCell="F52" sqref="F52"/>
    </sheetView>
  </sheetViews>
  <sheetFormatPr defaultColWidth="9.140625" defaultRowHeight="15" outlineLevelRow="5"/>
  <cols>
    <col min="1" max="1" width="34.421875" style="4" customWidth="1"/>
    <col min="2" max="2" width="4.7109375" style="4" customWidth="1"/>
    <col min="3" max="3" width="9.8515625" style="4" customWidth="1"/>
    <col min="4" max="4" width="11.8515625" style="4" customWidth="1"/>
    <col min="5" max="5" width="6.421875" style="4" customWidth="1"/>
    <col min="6" max="6" width="13.28125" style="10" customWidth="1"/>
    <col min="7" max="8" width="13.28125" style="4" customWidth="1"/>
    <col min="9" max="9" width="11.28125" style="4" bestFit="1" customWidth="1"/>
    <col min="10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8" s="29" customFormat="1" ht="15" customHeight="1">
      <c r="A2" s="33"/>
      <c r="B2" s="33"/>
      <c r="C2" s="33"/>
      <c r="D2" s="49" t="s">
        <v>156</v>
      </c>
      <c r="E2" s="49"/>
      <c r="F2" s="49"/>
      <c r="G2" s="49"/>
      <c r="H2" s="49"/>
    </row>
    <row r="3" spans="1:8" s="29" customFormat="1" ht="43.5" customHeight="1">
      <c r="A3" s="33"/>
      <c r="B3" s="33"/>
      <c r="C3" s="33"/>
      <c r="D3" s="49"/>
      <c r="E3" s="49"/>
      <c r="F3" s="49"/>
      <c r="G3" s="49"/>
      <c r="H3" s="49"/>
    </row>
    <row r="4" spans="1:8" s="29" customFormat="1" ht="44.25" customHeight="1">
      <c r="A4" s="48" t="s">
        <v>109</v>
      </c>
      <c r="B4" s="48"/>
      <c r="C4" s="48"/>
      <c r="D4" s="48"/>
      <c r="E4" s="48"/>
      <c r="F4" s="48"/>
      <c r="G4" s="48"/>
      <c r="H4" s="48"/>
    </row>
    <row r="5" spans="1:8" s="29" customFormat="1" ht="13.5" customHeight="1">
      <c r="A5" s="43"/>
      <c r="B5" s="43"/>
      <c r="C5" s="43"/>
      <c r="D5" s="43"/>
      <c r="E5" s="43"/>
      <c r="F5" s="43"/>
      <c r="G5" s="43"/>
      <c r="H5" s="44" t="s">
        <v>148</v>
      </c>
    </row>
    <row r="6" spans="1:8" ht="42.75" customHeight="1">
      <c r="A6" s="30" t="s">
        <v>70</v>
      </c>
      <c r="B6" s="30" t="s">
        <v>73</v>
      </c>
      <c r="C6" s="30" t="s">
        <v>74</v>
      </c>
      <c r="D6" s="30" t="s">
        <v>71</v>
      </c>
      <c r="E6" s="30" t="s">
        <v>72</v>
      </c>
      <c r="F6" s="32" t="s">
        <v>103</v>
      </c>
      <c r="G6" s="32" t="s">
        <v>108</v>
      </c>
      <c r="H6" s="32" t="s">
        <v>110</v>
      </c>
    </row>
    <row r="7" spans="1:8" ht="25.5" customHeight="1">
      <c r="A7" s="5" t="s">
        <v>59</v>
      </c>
      <c r="B7" s="31">
        <v>208</v>
      </c>
      <c r="C7" s="25" t="s">
        <v>75</v>
      </c>
      <c r="D7" s="16" t="s">
        <v>0</v>
      </c>
      <c r="E7" s="16" t="s">
        <v>1</v>
      </c>
      <c r="F7" s="24">
        <f>F8+F48+F54+F60+F73+F108+F112</f>
        <v>18513776.9</v>
      </c>
      <c r="G7" s="24">
        <f>G8+G48+G54+G60+G73+G108+G112</f>
        <v>15836683.279999997</v>
      </c>
      <c r="H7" s="24">
        <f>H8+H48+H54+H60+H73+H108+H112</f>
        <v>16171232.91</v>
      </c>
    </row>
    <row r="8" spans="1:8" ht="30" customHeight="1" outlineLevel="1">
      <c r="A8" s="8" t="s">
        <v>2</v>
      </c>
      <c r="B8" s="8">
        <v>208</v>
      </c>
      <c r="C8" s="25" t="s">
        <v>76</v>
      </c>
      <c r="D8" s="18" t="s">
        <v>0</v>
      </c>
      <c r="E8" s="18" t="s">
        <v>1</v>
      </c>
      <c r="F8" s="17">
        <f>F9+F26+F32+F35+F29</f>
        <v>4330831.55</v>
      </c>
      <c r="G8" s="17">
        <f>G9+G26+G32+G35</f>
        <v>4328935.27</v>
      </c>
      <c r="H8" s="17">
        <f>H9+H26+H32+H35</f>
        <v>4652363.83</v>
      </c>
    </row>
    <row r="9" spans="1:8" ht="75.75" customHeight="1" outlineLevel="2">
      <c r="A9" s="19" t="s">
        <v>29</v>
      </c>
      <c r="B9" s="31">
        <v>208</v>
      </c>
      <c r="C9" s="27" t="s">
        <v>77</v>
      </c>
      <c r="D9" s="16" t="s">
        <v>0</v>
      </c>
      <c r="E9" s="16" t="s">
        <v>1</v>
      </c>
      <c r="F9" s="17">
        <f>F14+F10+F22+F20</f>
        <v>3239448.05</v>
      </c>
      <c r="G9" s="17">
        <f>G14+G10+G22</f>
        <v>3221252.27</v>
      </c>
      <c r="H9" s="17">
        <f>H14+H10+H22</f>
        <v>3228110.93</v>
      </c>
    </row>
    <row r="10" spans="1:8" ht="58.5" customHeight="1" outlineLevel="2">
      <c r="A10" s="11" t="s">
        <v>95</v>
      </c>
      <c r="B10" s="31">
        <v>208</v>
      </c>
      <c r="C10" s="26" t="s">
        <v>77</v>
      </c>
      <c r="D10" s="21" t="s">
        <v>111</v>
      </c>
      <c r="E10" s="21" t="s">
        <v>1</v>
      </c>
      <c r="F10" s="13">
        <f>F11+F13+F12</f>
        <v>641255.4</v>
      </c>
      <c r="G10" s="13">
        <f>G11+G13+G12</f>
        <v>641255.4</v>
      </c>
      <c r="H10" s="13">
        <f>H11+H13+H12</f>
        <v>641255.4</v>
      </c>
    </row>
    <row r="11" spans="1:8" ht="32.25" customHeight="1" outlineLevel="2">
      <c r="A11" s="11" t="s">
        <v>27</v>
      </c>
      <c r="B11" s="31">
        <v>208</v>
      </c>
      <c r="C11" s="26" t="s">
        <v>77</v>
      </c>
      <c r="D11" s="21" t="s">
        <v>111</v>
      </c>
      <c r="E11" s="21" t="s">
        <v>3</v>
      </c>
      <c r="F11" s="13">
        <v>419713.83</v>
      </c>
      <c r="G11" s="13">
        <v>419713.83</v>
      </c>
      <c r="H11" s="13">
        <v>419713.83</v>
      </c>
    </row>
    <row r="12" spans="1:8" ht="55.5" customHeight="1" outlineLevel="2">
      <c r="A12" s="11" t="s">
        <v>96</v>
      </c>
      <c r="B12" s="31">
        <v>208</v>
      </c>
      <c r="C12" s="26" t="s">
        <v>77</v>
      </c>
      <c r="D12" s="21" t="s">
        <v>111</v>
      </c>
      <c r="E12" s="21" t="s">
        <v>97</v>
      </c>
      <c r="F12" s="13">
        <v>72801.84</v>
      </c>
      <c r="G12" s="13">
        <v>72801.84</v>
      </c>
      <c r="H12" s="13">
        <v>72801.84</v>
      </c>
    </row>
    <row r="13" spans="1:8" ht="75.75" customHeight="1" outlineLevel="2">
      <c r="A13" s="11" t="s">
        <v>28</v>
      </c>
      <c r="B13" s="31">
        <v>208</v>
      </c>
      <c r="C13" s="26" t="s">
        <v>77</v>
      </c>
      <c r="D13" s="21" t="s">
        <v>111</v>
      </c>
      <c r="E13" s="21" t="s">
        <v>5</v>
      </c>
      <c r="F13" s="13">
        <v>148739.73</v>
      </c>
      <c r="G13" s="13">
        <v>148739.73</v>
      </c>
      <c r="H13" s="13">
        <v>148739.73</v>
      </c>
    </row>
    <row r="14" spans="1:8" ht="39.75" customHeight="1" outlineLevel="3">
      <c r="A14" s="12" t="s">
        <v>47</v>
      </c>
      <c r="B14" s="8">
        <v>208</v>
      </c>
      <c r="C14" s="26" t="s">
        <v>77</v>
      </c>
      <c r="D14" s="6" t="s">
        <v>112</v>
      </c>
      <c r="E14" s="6" t="s">
        <v>1</v>
      </c>
      <c r="F14" s="13">
        <f>F15+F17+F19+F18+F16</f>
        <v>2558539.65</v>
      </c>
      <c r="G14" s="13">
        <f>G15+G17+G19+G18+G16</f>
        <v>2549843.87</v>
      </c>
      <c r="H14" s="13">
        <f>H15+H17+H19+H18+H16</f>
        <v>2556702.5300000003</v>
      </c>
    </row>
    <row r="15" spans="1:8" ht="27" customHeight="1" outlineLevel="4">
      <c r="A15" s="12" t="s">
        <v>27</v>
      </c>
      <c r="B15" s="31">
        <v>208</v>
      </c>
      <c r="C15" s="26" t="s">
        <v>77</v>
      </c>
      <c r="D15" s="6" t="s">
        <v>112</v>
      </c>
      <c r="E15" s="6" t="s">
        <v>3</v>
      </c>
      <c r="F15" s="13">
        <v>1488089.28</v>
      </c>
      <c r="G15" s="13">
        <v>1488089.28</v>
      </c>
      <c r="H15" s="13">
        <v>1488089.28</v>
      </c>
    </row>
    <row r="16" spans="1:8" ht="53.25" customHeight="1" outlineLevel="4">
      <c r="A16" s="12" t="s">
        <v>96</v>
      </c>
      <c r="B16" s="31">
        <v>208</v>
      </c>
      <c r="C16" s="26" t="s">
        <v>77</v>
      </c>
      <c r="D16" s="6" t="s">
        <v>112</v>
      </c>
      <c r="E16" s="6" t="s">
        <v>97</v>
      </c>
      <c r="F16" s="13">
        <v>161809.04</v>
      </c>
      <c r="G16" s="13">
        <v>161809.04</v>
      </c>
      <c r="H16" s="13">
        <v>161809.04</v>
      </c>
    </row>
    <row r="17" spans="1:8" ht="66.75" customHeight="1" outlineLevel="4">
      <c r="A17" s="12" t="s">
        <v>28</v>
      </c>
      <c r="B17" s="8">
        <v>208</v>
      </c>
      <c r="C17" s="26" t="s">
        <v>77</v>
      </c>
      <c r="D17" s="6" t="s">
        <v>112</v>
      </c>
      <c r="E17" s="6" t="s">
        <v>5</v>
      </c>
      <c r="F17" s="13">
        <v>498269.29</v>
      </c>
      <c r="G17" s="13">
        <v>498269.29</v>
      </c>
      <c r="H17" s="13">
        <v>498269.29</v>
      </c>
    </row>
    <row r="18" spans="1:8" ht="44.25" customHeight="1" outlineLevel="4">
      <c r="A18" s="12" t="s">
        <v>43</v>
      </c>
      <c r="B18" s="31">
        <v>208</v>
      </c>
      <c r="C18" s="26" t="s">
        <v>77</v>
      </c>
      <c r="D18" s="6" t="s">
        <v>112</v>
      </c>
      <c r="E18" s="6" t="s">
        <v>42</v>
      </c>
      <c r="F18" s="13">
        <v>138820.8</v>
      </c>
      <c r="G18" s="13">
        <v>142765.63</v>
      </c>
      <c r="H18" s="13">
        <v>146994.26</v>
      </c>
    </row>
    <row r="19" spans="1:8" ht="25.5" outlineLevel="4">
      <c r="A19" s="12" t="s">
        <v>132</v>
      </c>
      <c r="B19" s="8">
        <v>208</v>
      </c>
      <c r="C19" s="26" t="s">
        <v>77</v>
      </c>
      <c r="D19" s="6" t="s">
        <v>112</v>
      </c>
      <c r="E19" s="6" t="s">
        <v>6</v>
      </c>
      <c r="F19" s="13">
        <v>271551.24</v>
      </c>
      <c r="G19" s="13">
        <v>258910.63</v>
      </c>
      <c r="H19" s="13">
        <v>261540.66</v>
      </c>
    </row>
    <row r="20" spans="1:8" ht="38.25" outlineLevel="4">
      <c r="A20" s="12" t="s">
        <v>136</v>
      </c>
      <c r="B20" s="8">
        <v>208</v>
      </c>
      <c r="C20" s="26" t="s">
        <v>77</v>
      </c>
      <c r="D20" s="6" t="s">
        <v>134</v>
      </c>
      <c r="E20" s="6" t="s">
        <v>1</v>
      </c>
      <c r="F20" s="13">
        <f>F21</f>
        <v>9500</v>
      </c>
      <c r="G20" s="13">
        <f>G21</f>
        <v>0</v>
      </c>
      <c r="H20" s="13">
        <f>-H21</f>
        <v>0</v>
      </c>
    </row>
    <row r="21" spans="1:8" ht="25.5" outlineLevel="4">
      <c r="A21" s="12" t="s">
        <v>135</v>
      </c>
      <c r="B21" s="8">
        <v>208</v>
      </c>
      <c r="C21" s="26" t="s">
        <v>77</v>
      </c>
      <c r="D21" s="6" t="s">
        <v>134</v>
      </c>
      <c r="E21" s="6" t="s">
        <v>6</v>
      </c>
      <c r="F21" s="13">
        <v>9500</v>
      </c>
      <c r="G21" s="13">
        <v>0</v>
      </c>
      <c r="H21" s="13">
        <v>0</v>
      </c>
    </row>
    <row r="22" spans="1:8" ht="28.5" customHeight="1" outlineLevel="4">
      <c r="A22" s="12" t="s">
        <v>56</v>
      </c>
      <c r="B22" s="31">
        <v>208</v>
      </c>
      <c r="C22" s="26" t="s">
        <v>77</v>
      </c>
      <c r="D22" s="6" t="s">
        <v>113</v>
      </c>
      <c r="E22" s="6" t="s">
        <v>41</v>
      </c>
      <c r="F22" s="13">
        <f>F23+F24+F25</f>
        <v>30153</v>
      </c>
      <c r="G22" s="13">
        <f>G23+G24+G25</f>
        <v>30153</v>
      </c>
      <c r="H22" s="13">
        <f>H23+H24+H25</f>
        <v>30153</v>
      </c>
    </row>
    <row r="23" spans="1:8" ht="29.25" customHeight="1" outlineLevel="4">
      <c r="A23" s="12" t="s">
        <v>39</v>
      </c>
      <c r="B23" s="8">
        <v>208</v>
      </c>
      <c r="C23" s="26" t="s">
        <v>77</v>
      </c>
      <c r="D23" s="6" t="s">
        <v>113</v>
      </c>
      <c r="E23" s="6" t="s">
        <v>16</v>
      </c>
      <c r="F23" s="13">
        <v>25700</v>
      </c>
      <c r="G23" s="13">
        <v>25700</v>
      </c>
      <c r="H23" s="13">
        <v>25700</v>
      </c>
    </row>
    <row r="24" spans="1:8" ht="15" customHeight="1" outlineLevel="4">
      <c r="A24" s="12" t="s">
        <v>133</v>
      </c>
      <c r="B24" s="31">
        <v>208</v>
      </c>
      <c r="C24" s="26" t="s">
        <v>77</v>
      </c>
      <c r="D24" s="6" t="s">
        <v>113</v>
      </c>
      <c r="E24" s="6" t="s">
        <v>7</v>
      </c>
      <c r="F24" s="13">
        <v>1453</v>
      </c>
      <c r="G24" s="13">
        <v>1453</v>
      </c>
      <c r="H24" s="13">
        <v>1453</v>
      </c>
    </row>
    <row r="25" spans="1:8" ht="15" customHeight="1" outlineLevel="4">
      <c r="A25" s="12" t="s">
        <v>31</v>
      </c>
      <c r="B25" s="8">
        <v>208</v>
      </c>
      <c r="C25" s="26" t="s">
        <v>77</v>
      </c>
      <c r="D25" s="6" t="s">
        <v>113</v>
      </c>
      <c r="E25" s="6" t="s">
        <v>8</v>
      </c>
      <c r="F25" s="13">
        <v>3000</v>
      </c>
      <c r="G25" s="13">
        <v>3000</v>
      </c>
      <c r="H25" s="13">
        <v>3000</v>
      </c>
    </row>
    <row r="26" spans="1:8" ht="69.75" customHeight="1" outlineLevel="2">
      <c r="A26" s="20" t="s">
        <v>32</v>
      </c>
      <c r="B26" s="31">
        <v>208</v>
      </c>
      <c r="C26" s="27" t="s">
        <v>78</v>
      </c>
      <c r="D26" s="16" t="s">
        <v>0</v>
      </c>
      <c r="E26" s="16" t="s">
        <v>1</v>
      </c>
      <c r="F26" s="17">
        <f aca="true" t="shared" si="0" ref="F26:H27">F27</f>
        <v>20400</v>
      </c>
      <c r="G26" s="17">
        <f t="shared" si="0"/>
        <v>20400</v>
      </c>
      <c r="H26" s="17">
        <f t="shared" si="0"/>
        <v>20400</v>
      </c>
    </row>
    <row r="27" spans="1:8" ht="93" customHeight="1" outlineLevel="3">
      <c r="A27" s="12" t="s">
        <v>57</v>
      </c>
      <c r="B27" s="8">
        <v>208</v>
      </c>
      <c r="C27" s="26" t="s">
        <v>78</v>
      </c>
      <c r="D27" s="6" t="s">
        <v>60</v>
      </c>
      <c r="E27" s="6" t="s">
        <v>1</v>
      </c>
      <c r="F27" s="13">
        <f>F28</f>
        <v>20400</v>
      </c>
      <c r="G27" s="13">
        <f t="shared" si="0"/>
        <v>20400</v>
      </c>
      <c r="H27" s="13">
        <f t="shared" si="0"/>
        <v>20400</v>
      </c>
    </row>
    <row r="28" spans="1:8" ht="15" customHeight="1" outlineLevel="4">
      <c r="A28" s="12" t="s">
        <v>33</v>
      </c>
      <c r="B28" s="31">
        <v>208</v>
      </c>
      <c r="C28" s="26" t="s">
        <v>78</v>
      </c>
      <c r="D28" s="6" t="s">
        <v>60</v>
      </c>
      <c r="E28" s="6" t="s">
        <v>9</v>
      </c>
      <c r="F28" s="13">
        <v>20400</v>
      </c>
      <c r="G28" s="13">
        <v>20400</v>
      </c>
      <c r="H28" s="13">
        <v>20400</v>
      </c>
    </row>
    <row r="29" spans="1:8" ht="25.5" outlineLevel="4">
      <c r="A29" s="20" t="s">
        <v>142</v>
      </c>
      <c r="B29" s="42">
        <v>208</v>
      </c>
      <c r="C29" s="27" t="s">
        <v>138</v>
      </c>
      <c r="D29" s="18" t="s">
        <v>0</v>
      </c>
      <c r="E29" s="18" t="s">
        <v>1</v>
      </c>
      <c r="F29" s="17">
        <f aca="true" t="shared" si="1" ref="F29:H30">F30</f>
        <v>172827</v>
      </c>
      <c r="G29" s="17">
        <f t="shared" si="1"/>
        <v>0</v>
      </c>
      <c r="H29" s="17">
        <f t="shared" si="1"/>
        <v>0</v>
      </c>
    </row>
    <row r="30" spans="1:8" ht="25.5" outlineLevel="4">
      <c r="A30" s="12" t="s">
        <v>141</v>
      </c>
      <c r="B30" s="31">
        <v>208</v>
      </c>
      <c r="C30" s="26" t="s">
        <v>138</v>
      </c>
      <c r="D30" s="6" t="s">
        <v>139</v>
      </c>
      <c r="E30" s="6" t="s">
        <v>1</v>
      </c>
      <c r="F30" s="13">
        <f t="shared" si="1"/>
        <v>172827</v>
      </c>
      <c r="G30" s="13">
        <f t="shared" si="1"/>
        <v>0</v>
      </c>
      <c r="H30" s="13">
        <f t="shared" si="1"/>
        <v>0</v>
      </c>
    </row>
    <row r="31" spans="1:8" ht="15" customHeight="1" outlineLevel="4">
      <c r="A31" s="12" t="s">
        <v>137</v>
      </c>
      <c r="B31" s="31">
        <v>208</v>
      </c>
      <c r="C31" s="26" t="s">
        <v>138</v>
      </c>
      <c r="D31" s="6" t="s">
        <v>139</v>
      </c>
      <c r="E31" s="6" t="s">
        <v>140</v>
      </c>
      <c r="F31" s="13">
        <v>172827</v>
      </c>
      <c r="G31" s="13">
        <v>0</v>
      </c>
      <c r="H31" s="13">
        <v>0</v>
      </c>
    </row>
    <row r="32" spans="1:8" ht="15" customHeight="1" outlineLevel="2">
      <c r="A32" s="20" t="s">
        <v>34</v>
      </c>
      <c r="B32" s="8">
        <v>208</v>
      </c>
      <c r="C32" s="27" t="s">
        <v>79</v>
      </c>
      <c r="D32" s="16" t="s">
        <v>0</v>
      </c>
      <c r="E32" s="16" t="s">
        <v>1</v>
      </c>
      <c r="F32" s="17">
        <f aca="true" t="shared" si="2" ref="F32:H33">F33</f>
        <v>25000</v>
      </c>
      <c r="G32" s="17">
        <f t="shared" si="2"/>
        <v>25000</v>
      </c>
      <c r="H32" s="17">
        <f t="shared" si="2"/>
        <v>25000</v>
      </c>
    </row>
    <row r="33" spans="1:8" ht="25.5" customHeight="1" outlineLevel="3">
      <c r="A33" s="12" t="s">
        <v>48</v>
      </c>
      <c r="B33" s="31">
        <v>208</v>
      </c>
      <c r="C33" s="26" t="s">
        <v>79</v>
      </c>
      <c r="D33" s="6" t="s">
        <v>61</v>
      </c>
      <c r="E33" s="6" t="s">
        <v>1</v>
      </c>
      <c r="F33" s="13">
        <f t="shared" si="2"/>
        <v>25000</v>
      </c>
      <c r="G33" s="13">
        <f t="shared" si="2"/>
        <v>25000</v>
      </c>
      <c r="H33" s="13">
        <f t="shared" si="2"/>
        <v>25000</v>
      </c>
    </row>
    <row r="34" spans="1:8" ht="15" customHeight="1" outlineLevel="4">
      <c r="A34" s="12" t="s">
        <v>35</v>
      </c>
      <c r="B34" s="8">
        <v>208</v>
      </c>
      <c r="C34" s="26" t="s">
        <v>79</v>
      </c>
      <c r="D34" s="6" t="s">
        <v>61</v>
      </c>
      <c r="E34" s="6" t="s">
        <v>10</v>
      </c>
      <c r="F34" s="13">
        <v>25000</v>
      </c>
      <c r="G34" s="13">
        <v>25000</v>
      </c>
      <c r="H34" s="13">
        <v>25000</v>
      </c>
    </row>
    <row r="35" spans="1:8" ht="26.25" customHeight="1" outlineLevel="4">
      <c r="A35" s="20" t="s">
        <v>44</v>
      </c>
      <c r="B35" s="31">
        <v>208</v>
      </c>
      <c r="C35" s="27" t="s">
        <v>80</v>
      </c>
      <c r="D35" s="16" t="s">
        <v>0</v>
      </c>
      <c r="E35" s="16" t="s">
        <v>1</v>
      </c>
      <c r="F35" s="17">
        <f>F36+F39+F41+F43</f>
        <v>873156.5</v>
      </c>
      <c r="G35" s="17">
        <f>G36+G39+G41+G43+G46</f>
        <v>1062283</v>
      </c>
      <c r="H35" s="17">
        <f>H36+H39+H41+H43+H46</f>
        <v>1378852.9</v>
      </c>
    </row>
    <row r="36" spans="1:8" ht="26.25" customHeight="1" outlineLevel="4">
      <c r="A36" s="12" t="s">
        <v>62</v>
      </c>
      <c r="B36" s="8">
        <v>208</v>
      </c>
      <c r="C36" s="26" t="s">
        <v>80</v>
      </c>
      <c r="D36" s="21" t="s">
        <v>114</v>
      </c>
      <c r="E36" s="21" t="s">
        <v>1</v>
      </c>
      <c r="F36" s="13">
        <f aca="true" t="shared" si="3" ref="F36:H37">F37</f>
        <v>6000</v>
      </c>
      <c r="G36" s="13">
        <f t="shared" si="3"/>
        <v>6000</v>
      </c>
      <c r="H36" s="13">
        <f t="shared" si="3"/>
        <v>6000</v>
      </c>
    </row>
    <row r="37" spans="1:8" ht="26.25" customHeight="1" outlineLevel="4">
      <c r="A37" s="12" t="s">
        <v>56</v>
      </c>
      <c r="B37" s="31">
        <v>208</v>
      </c>
      <c r="C37" s="26" t="s">
        <v>80</v>
      </c>
      <c r="D37" s="21" t="s">
        <v>114</v>
      </c>
      <c r="E37" s="21" t="s">
        <v>41</v>
      </c>
      <c r="F37" s="13">
        <f t="shared" si="3"/>
        <v>6000</v>
      </c>
      <c r="G37" s="13">
        <f t="shared" si="3"/>
        <v>6000</v>
      </c>
      <c r="H37" s="13">
        <f t="shared" si="3"/>
        <v>6000</v>
      </c>
    </row>
    <row r="38" spans="1:8" ht="20.25" customHeight="1" outlineLevel="4">
      <c r="A38" s="12" t="s">
        <v>31</v>
      </c>
      <c r="B38" s="8">
        <v>208</v>
      </c>
      <c r="C38" s="26" t="s">
        <v>80</v>
      </c>
      <c r="D38" s="21" t="s">
        <v>114</v>
      </c>
      <c r="E38" s="21" t="s">
        <v>8</v>
      </c>
      <c r="F38" s="13">
        <v>6000</v>
      </c>
      <c r="G38" s="13">
        <v>6000</v>
      </c>
      <c r="H38" s="13">
        <v>6000</v>
      </c>
    </row>
    <row r="39" spans="1:8" ht="63.75" customHeight="1" outlineLevel="4">
      <c r="A39" s="12" t="s">
        <v>45</v>
      </c>
      <c r="B39" s="31">
        <v>208</v>
      </c>
      <c r="C39" s="26" t="s">
        <v>80</v>
      </c>
      <c r="D39" s="6" t="s">
        <v>115</v>
      </c>
      <c r="E39" s="6" t="s">
        <v>1</v>
      </c>
      <c r="F39" s="13">
        <f>F40</f>
        <v>15624</v>
      </c>
      <c r="G39" s="13">
        <f>G40</f>
        <v>15624</v>
      </c>
      <c r="H39" s="13">
        <f>H40</f>
        <v>15624</v>
      </c>
    </row>
    <row r="40" spans="1:8" ht="15" customHeight="1" outlineLevel="4">
      <c r="A40" s="12" t="s">
        <v>33</v>
      </c>
      <c r="B40" s="8">
        <v>208</v>
      </c>
      <c r="C40" s="26" t="s">
        <v>80</v>
      </c>
      <c r="D40" s="6" t="s">
        <v>115</v>
      </c>
      <c r="E40" s="6" t="s">
        <v>9</v>
      </c>
      <c r="F40" s="13">
        <v>15624</v>
      </c>
      <c r="G40" s="13">
        <v>15624</v>
      </c>
      <c r="H40" s="13">
        <v>15624</v>
      </c>
    </row>
    <row r="41" spans="1:8" ht="38.25" outlineLevel="4">
      <c r="A41" s="12" t="s">
        <v>100</v>
      </c>
      <c r="B41" s="8">
        <v>208</v>
      </c>
      <c r="C41" s="26" t="s">
        <v>80</v>
      </c>
      <c r="D41" s="6" t="s">
        <v>116</v>
      </c>
      <c r="E41" s="6" t="s">
        <v>1</v>
      </c>
      <c r="F41" s="13">
        <f>F42</f>
        <v>369321.2</v>
      </c>
      <c r="G41" s="13">
        <f>G42</f>
        <v>257383.57</v>
      </c>
      <c r="H41" s="13">
        <f>H42</f>
        <v>260349.94</v>
      </c>
    </row>
    <row r="42" spans="1:8" ht="15" customHeight="1" outlineLevel="4">
      <c r="A42" s="12" t="s">
        <v>132</v>
      </c>
      <c r="B42" s="8">
        <v>208</v>
      </c>
      <c r="C42" s="26" t="s">
        <v>80</v>
      </c>
      <c r="D42" s="6" t="s">
        <v>117</v>
      </c>
      <c r="E42" s="6" t="s">
        <v>6</v>
      </c>
      <c r="F42" s="13">
        <v>369321.2</v>
      </c>
      <c r="G42" s="13">
        <v>257383.57</v>
      </c>
      <c r="H42" s="13">
        <v>260349.94</v>
      </c>
    </row>
    <row r="43" spans="1:8" ht="63.75" outlineLevel="4">
      <c r="A43" s="12" t="s">
        <v>101</v>
      </c>
      <c r="B43" s="8">
        <v>208</v>
      </c>
      <c r="C43" s="26" t="s">
        <v>80</v>
      </c>
      <c r="D43" s="6" t="s">
        <v>118</v>
      </c>
      <c r="E43" s="6" t="s">
        <v>1</v>
      </c>
      <c r="F43" s="13">
        <f>F44+F45</f>
        <v>482211.3</v>
      </c>
      <c r="G43" s="13">
        <f>G44+G45</f>
        <v>490682.65</v>
      </c>
      <c r="H43" s="13">
        <f>H44+H45</f>
        <v>499492.86</v>
      </c>
    </row>
    <row r="44" spans="1:8" ht="16.5" customHeight="1" outlineLevel="4">
      <c r="A44" s="12" t="s">
        <v>132</v>
      </c>
      <c r="B44" s="8">
        <v>208</v>
      </c>
      <c r="C44" s="26" t="s">
        <v>80</v>
      </c>
      <c r="D44" s="6" t="s">
        <v>118</v>
      </c>
      <c r="E44" s="6" t="s">
        <v>6</v>
      </c>
      <c r="F44" s="13">
        <v>284061.48</v>
      </c>
      <c r="G44" s="13">
        <v>284606.84</v>
      </c>
      <c r="H44" s="13">
        <v>285174.01</v>
      </c>
    </row>
    <row r="45" spans="1:8" ht="12.75" outlineLevel="4">
      <c r="A45" s="12" t="s">
        <v>104</v>
      </c>
      <c r="B45" s="8">
        <v>208</v>
      </c>
      <c r="C45" s="26" t="s">
        <v>80</v>
      </c>
      <c r="D45" s="6" t="s">
        <v>118</v>
      </c>
      <c r="E45" s="6" t="s">
        <v>105</v>
      </c>
      <c r="F45" s="13">
        <v>198149.82</v>
      </c>
      <c r="G45" s="13">
        <v>206075.81</v>
      </c>
      <c r="H45" s="13">
        <v>214318.85</v>
      </c>
    </row>
    <row r="46" spans="1:8" ht="12.75" outlineLevel="4">
      <c r="A46" s="20" t="s">
        <v>107</v>
      </c>
      <c r="B46" s="8">
        <v>208</v>
      </c>
      <c r="C46" s="27" t="s">
        <v>80</v>
      </c>
      <c r="D46" s="18" t="s">
        <v>106</v>
      </c>
      <c r="E46" s="18" t="s">
        <v>1</v>
      </c>
      <c r="F46" s="17">
        <f>F47</f>
        <v>0</v>
      </c>
      <c r="G46" s="17">
        <f>G47</f>
        <v>292592.78</v>
      </c>
      <c r="H46" s="17">
        <f>H47</f>
        <v>597386.1</v>
      </c>
    </row>
    <row r="47" spans="1:8" ht="12.75" outlineLevel="4">
      <c r="A47" s="12" t="s">
        <v>35</v>
      </c>
      <c r="B47" s="8">
        <v>208</v>
      </c>
      <c r="C47" s="26" t="s">
        <v>80</v>
      </c>
      <c r="D47" s="6" t="s">
        <v>106</v>
      </c>
      <c r="E47" s="6" t="s">
        <v>10</v>
      </c>
      <c r="F47" s="13">
        <v>0</v>
      </c>
      <c r="G47" s="13">
        <v>292592.78</v>
      </c>
      <c r="H47" s="13">
        <v>597386.1</v>
      </c>
    </row>
    <row r="48" spans="1:8" ht="15" customHeight="1" outlineLevel="1">
      <c r="A48" s="8" t="s">
        <v>11</v>
      </c>
      <c r="B48" s="31">
        <v>208</v>
      </c>
      <c r="C48" s="25" t="s">
        <v>81</v>
      </c>
      <c r="D48" s="16" t="s">
        <v>0</v>
      </c>
      <c r="E48" s="16" t="s">
        <v>1</v>
      </c>
      <c r="F48" s="17">
        <f aca="true" t="shared" si="4" ref="F48:H49">F49</f>
        <v>287372</v>
      </c>
      <c r="G48" s="17">
        <f t="shared" si="4"/>
        <v>300320</v>
      </c>
      <c r="H48" s="17">
        <f t="shared" si="4"/>
        <v>310907</v>
      </c>
    </row>
    <row r="49" spans="1:8" ht="30" customHeight="1" outlineLevel="2">
      <c r="A49" s="20" t="s">
        <v>36</v>
      </c>
      <c r="B49" s="8">
        <v>208</v>
      </c>
      <c r="C49" s="27" t="s">
        <v>82</v>
      </c>
      <c r="D49" s="16" t="s">
        <v>0</v>
      </c>
      <c r="E49" s="16" t="s">
        <v>1</v>
      </c>
      <c r="F49" s="17">
        <f t="shared" si="4"/>
        <v>287372</v>
      </c>
      <c r="G49" s="17">
        <f t="shared" si="4"/>
        <v>300320</v>
      </c>
      <c r="H49" s="17">
        <f t="shared" si="4"/>
        <v>310907</v>
      </c>
    </row>
    <row r="50" spans="1:8" ht="51" outlineLevel="3">
      <c r="A50" s="12" t="s">
        <v>149</v>
      </c>
      <c r="B50" s="31">
        <v>208</v>
      </c>
      <c r="C50" s="26" t="s">
        <v>82</v>
      </c>
      <c r="D50" s="6" t="s">
        <v>119</v>
      </c>
      <c r="E50" s="6" t="s">
        <v>1</v>
      </c>
      <c r="F50" s="13">
        <f>F51+F52+F53</f>
        <v>287372</v>
      </c>
      <c r="G50" s="13">
        <f>G51+G52+G53</f>
        <v>300320</v>
      </c>
      <c r="H50" s="13">
        <f>H51+H52+H53</f>
        <v>310907</v>
      </c>
    </row>
    <row r="51" spans="1:8" ht="31.5" customHeight="1" outlineLevel="4">
      <c r="A51" s="12" t="s">
        <v>27</v>
      </c>
      <c r="B51" s="8">
        <v>208</v>
      </c>
      <c r="C51" s="26" t="s">
        <v>82</v>
      </c>
      <c r="D51" s="6" t="s">
        <v>119</v>
      </c>
      <c r="E51" s="6" t="s">
        <v>3</v>
      </c>
      <c r="F51" s="13">
        <v>194904</v>
      </c>
      <c r="G51" s="13">
        <v>194904</v>
      </c>
      <c r="H51" s="13">
        <v>194904</v>
      </c>
    </row>
    <row r="52" spans="1:8" ht="66" customHeight="1" outlineLevel="4">
      <c r="A52" s="12" t="s">
        <v>28</v>
      </c>
      <c r="B52" s="31">
        <v>208</v>
      </c>
      <c r="C52" s="26" t="s">
        <v>82</v>
      </c>
      <c r="D52" s="6" t="s">
        <v>119</v>
      </c>
      <c r="E52" s="6" t="s">
        <v>5</v>
      </c>
      <c r="F52" s="13">
        <v>58861.01</v>
      </c>
      <c r="G52" s="13">
        <v>58861.01</v>
      </c>
      <c r="H52" s="13">
        <v>58861.01</v>
      </c>
    </row>
    <row r="53" spans="1:8" ht="25.5" outlineLevel="4">
      <c r="A53" s="12" t="s">
        <v>132</v>
      </c>
      <c r="B53" s="31">
        <v>208</v>
      </c>
      <c r="C53" s="26" t="s">
        <v>82</v>
      </c>
      <c r="D53" s="6" t="s">
        <v>119</v>
      </c>
      <c r="E53" s="6" t="s">
        <v>6</v>
      </c>
      <c r="F53" s="13">
        <v>33606.99</v>
      </c>
      <c r="G53" s="13">
        <v>46554.99</v>
      </c>
      <c r="H53" s="13">
        <v>57141.99</v>
      </c>
    </row>
    <row r="54" spans="1:8" ht="53.25" customHeight="1" outlineLevel="1">
      <c r="A54" s="8" t="s">
        <v>12</v>
      </c>
      <c r="B54" s="8">
        <v>208</v>
      </c>
      <c r="C54" s="25" t="s">
        <v>83</v>
      </c>
      <c r="D54" s="16" t="s">
        <v>0</v>
      </c>
      <c r="E54" s="16" t="s">
        <v>1</v>
      </c>
      <c r="F54" s="17">
        <f>F55</f>
        <v>36200</v>
      </c>
      <c r="G54" s="17">
        <f>G55</f>
        <v>23200</v>
      </c>
      <c r="H54" s="17">
        <f>H55</f>
        <v>23200</v>
      </c>
    </row>
    <row r="55" spans="1:8" ht="51" customHeight="1" outlineLevel="2">
      <c r="A55" s="20" t="s">
        <v>37</v>
      </c>
      <c r="B55" s="31">
        <v>208</v>
      </c>
      <c r="C55" s="27" t="s">
        <v>85</v>
      </c>
      <c r="D55" s="16" t="s">
        <v>0</v>
      </c>
      <c r="E55" s="16" t="s">
        <v>1</v>
      </c>
      <c r="F55" s="17">
        <f>F56+F58</f>
        <v>36200</v>
      </c>
      <c r="G55" s="17">
        <f>G56+G58</f>
        <v>23200</v>
      </c>
      <c r="H55" s="17">
        <f>H56+H58</f>
        <v>23200</v>
      </c>
    </row>
    <row r="56" spans="1:8" ht="92.25" customHeight="1" outlineLevel="3">
      <c r="A56" s="12" t="s">
        <v>58</v>
      </c>
      <c r="B56" s="8">
        <v>208</v>
      </c>
      <c r="C56" s="26" t="s">
        <v>84</v>
      </c>
      <c r="D56" s="6" t="s">
        <v>120</v>
      </c>
      <c r="E56" s="6" t="s">
        <v>1</v>
      </c>
      <c r="F56" s="13">
        <f>F57</f>
        <v>14333.32</v>
      </c>
      <c r="G56" s="13">
        <f>G57</f>
        <v>10000</v>
      </c>
      <c r="H56" s="13">
        <f>H57</f>
        <v>10000</v>
      </c>
    </row>
    <row r="57" spans="1:8" ht="15" customHeight="1" outlineLevel="4">
      <c r="A57" s="12" t="s">
        <v>132</v>
      </c>
      <c r="B57" s="31">
        <v>208</v>
      </c>
      <c r="C57" s="26" t="s">
        <v>84</v>
      </c>
      <c r="D57" s="6" t="s">
        <v>120</v>
      </c>
      <c r="E57" s="6" t="s">
        <v>6</v>
      </c>
      <c r="F57" s="13">
        <v>14333.32</v>
      </c>
      <c r="G57" s="13">
        <v>10000</v>
      </c>
      <c r="H57" s="13">
        <v>10000</v>
      </c>
    </row>
    <row r="58" spans="1:8" ht="26.25" customHeight="1" outlineLevel="3">
      <c r="A58" s="12" t="s">
        <v>49</v>
      </c>
      <c r="B58" s="31">
        <v>208</v>
      </c>
      <c r="C58" s="26" t="s">
        <v>85</v>
      </c>
      <c r="D58" s="21" t="s">
        <v>121</v>
      </c>
      <c r="E58" s="21" t="s">
        <v>1</v>
      </c>
      <c r="F58" s="13">
        <f>F59</f>
        <v>21866.68</v>
      </c>
      <c r="G58" s="13">
        <f>G59</f>
        <v>13200</v>
      </c>
      <c r="H58" s="13">
        <f>H59</f>
        <v>13200</v>
      </c>
    </row>
    <row r="59" spans="1:8" ht="16.5" customHeight="1" outlineLevel="4">
      <c r="A59" s="12" t="s">
        <v>132</v>
      </c>
      <c r="B59" s="8">
        <v>208</v>
      </c>
      <c r="C59" s="26" t="s">
        <v>85</v>
      </c>
      <c r="D59" s="6" t="s">
        <v>121</v>
      </c>
      <c r="E59" s="6" t="s">
        <v>6</v>
      </c>
      <c r="F59" s="13">
        <v>21866.68</v>
      </c>
      <c r="G59" s="13">
        <v>13200</v>
      </c>
      <c r="H59" s="13">
        <v>13200</v>
      </c>
    </row>
    <row r="60" spans="1:8" ht="15" customHeight="1" outlineLevel="1">
      <c r="A60" s="8" t="s">
        <v>13</v>
      </c>
      <c r="B60" s="31">
        <v>208</v>
      </c>
      <c r="C60" s="25" t="s">
        <v>86</v>
      </c>
      <c r="D60" s="16" t="s">
        <v>0</v>
      </c>
      <c r="E60" s="16" t="s">
        <v>1</v>
      </c>
      <c r="F60" s="17">
        <f>F61+F70</f>
        <v>2605442.19</v>
      </c>
      <c r="G60" s="17">
        <f>G61</f>
        <v>1017157.76</v>
      </c>
      <c r="H60" s="17">
        <f>H61</f>
        <v>1097109.39</v>
      </c>
    </row>
    <row r="61" spans="1:8" ht="24.75" customHeight="1" outlineLevel="2">
      <c r="A61" s="20" t="s">
        <v>38</v>
      </c>
      <c r="B61" s="8">
        <v>208</v>
      </c>
      <c r="C61" s="27" t="s">
        <v>87</v>
      </c>
      <c r="D61" s="16" t="s">
        <v>0</v>
      </c>
      <c r="E61" s="16" t="s">
        <v>1</v>
      </c>
      <c r="F61" s="17">
        <f>F66+F68</f>
        <v>2575442.19</v>
      </c>
      <c r="G61" s="17">
        <f>G66+G68</f>
        <v>1017157.76</v>
      </c>
      <c r="H61" s="17">
        <f>H66+H68</f>
        <v>1097109.39</v>
      </c>
    </row>
    <row r="62" spans="1:8" ht="51.75" customHeight="1" hidden="1" outlineLevel="2">
      <c r="A62" s="12" t="s">
        <v>66</v>
      </c>
      <c r="B62" s="31">
        <v>208</v>
      </c>
      <c r="C62" s="26" t="s">
        <v>87</v>
      </c>
      <c r="D62" s="6" t="s">
        <v>69</v>
      </c>
      <c r="E62" s="6" t="s">
        <v>1</v>
      </c>
      <c r="F62" s="17">
        <f>F63</f>
        <v>0</v>
      </c>
      <c r="G62" s="17">
        <f>G63</f>
        <v>0</v>
      </c>
      <c r="H62" s="17">
        <f>H63</f>
        <v>0</v>
      </c>
    </row>
    <row r="63" spans="1:8" ht="42" customHeight="1" hidden="1" outlineLevel="2">
      <c r="A63" s="12" t="s">
        <v>30</v>
      </c>
      <c r="B63" s="8">
        <v>208</v>
      </c>
      <c r="C63" s="26" t="s">
        <v>87</v>
      </c>
      <c r="D63" s="6" t="s">
        <v>69</v>
      </c>
      <c r="E63" s="6" t="s">
        <v>6</v>
      </c>
      <c r="F63" s="13">
        <v>0</v>
      </c>
      <c r="G63" s="13">
        <v>0</v>
      </c>
      <c r="H63" s="13">
        <v>0</v>
      </c>
    </row>
    <row r="64" spans="1:8" ht="39.75" customHeight="1" hidden="1" outlineLevel="2">
      <c r="A64" s="12" t="s">
        <v>67</v>
      </c>
      <c r="B64" s="31">
        <v>208</v>
      </c>
      <c r="C64" s="26" t="s">
        <v>87</v>
      </c>
      <c r="D64" s="6" t="s">
        <v>68</v>
      </c>
      <c r="E64" s="6" t="s">
        <v>1</v>
      </c>
      <c r="F64" s="13"/>
      <c r="G64" s="13"/>
      <c r="H64" s="13"/>
    </row>
    <row r="65" spans="1:8" ht="75.75" customHeight="1" hidden="1" outlineLevel="2">
      <c r="A65" s="12" t="s">
        <v>30</v>
      </c>
      <c r="B65" s="8">
        <v>208</v>
      </c>
      <c r="C65" s="26" t="s">
        <v>87</v>
      </c>
      <c r="D65" s="6" t="s">
        <v>68</v>
      </c>
      <c r="E65" s="6" t="s">
        <v>6</v>
      </c>
      <c r="F65" s="36"/>
      <c r="G65" s="36"/>
      <c r="H65" s="36"/>
    </row>
    <row r="66" spans="1:9" ht="56.25" customHeight="1" outlineLevel="2">
      <c r="A66" s="12" t="s">
        <v>67</v>
      </c>
      <c r="B66" s="26" t="s">
        <v>102</v>
      </c>
      <c r="C66" s="40" t="s">
        <v>87</v>
      </c>
      <c r="D66" s="6" t="s">
        <v>122</v>
      </c>
      <c r="E66" s="35" t="s">
        <v>1</v>
      </c>
      <c r="F66" s="38">
        <f>F67</f>
        <v>0</v>
      </c>
      <c r="G66" s="38">
        <f>G67</f>
        <v>0</v>
      </c>
      <c r="H66" s="38">
        <f>H67</f>
        <v>0</v>
      </c>
      <c r="I66" s="39"/>
    </row>
    <row r="67" spans="1:8" ht="25.5" outlineLevel="2">
      <c r="A67" s="12" t="s">
        <v>132</v>
      </c>
      <c r="B67" s="26" t="s">
        <v>102</v>
      </c>
      <c r="C67" s="40" t="s">
        <v>87</v>
      </c>
      <c r="D67" s="6" t="s">
        <v>122</v>
      </c>
      <c r="E67" s="35" t="s">
        <v>6</v>
      </c>
      <c r="F67" s="38">
        <v>0</v>
      </c>
      <c r="G67" s="38">
        <v>0</v>
      </c>
      <c r="H67" s="38">
        <v>0</v>
      </c>
    </row>
    <row r="68" spans="1:8" ht="76.5" outlineLevel="3">
      <c r="A68" s="12" t="s">
        <v>99</v>
      </c>
      <c r="B68" s="31">
        <v>208</v>
      </c>
      <c r="C68" s="26" t="s">
        <v>87</v>
      </c>
      <c r="D68" s="6" t="s">
        <v>123</v>
      </c>
      <c r="E68" s="6" t="s">
        <v>1</v>
      </c>
      <c r="F68" s="37">
        <f>F69</f>
        <v>2575442.19</v>
      </c>
      <c r="G68" s="37">
        <f>G69</f>
        <v>1017157.76</v>
      </c>
      <c r="H68" s="37">
        <f>H69</f>
        <v>1097109.39</v>
      </c>
    </row>
    <row r="69" spans="1:8" ht="18" customHeight="1" outlineLevel="4">
      <c r="A69" s="12" t="s">
        <v>132</v>
      </c>
      <c r="B69" s="8">
        <v>208</v>
      </c>
      <c r="C69" s="26" t="s">
        <v>87</v>
      </c>
      <c r="D69" s="6" t="s">
        <v>123</v>
      </c>
      <c r="E69" s="6" t="s">
        <v>6</v>
      </c>
      <c r="F69" s="13">
        <v>2575442.19</v>
      </c>
      <c r="G69" s="13">
        <v>1017157.76</v>
      </c>
      <c r="H69" s="13">
        <v>1097109.39</v>
      </c>
    </row>
    <row r="70" spans="1:8" ht="25.5" outlineLevel="4">
      <c r="A70" s="20" t="s">
        <v>144</v>
      </c>
      <c r="B70" s="20">
        <v>208</v>
      </c>
      <c r="C70" s="27" t="s">
        <v>143</v>
      </c>
      <c r="D70" s="18" t="s">
        <v>0</v>
      </c>
      <c r="E70" s="18" t="s">
        <v>1</v>
      </c>
      <c r="F70" s="17">
        <f aca="true" t="shared" si="5" ref="F70:H71">F71</f>
        <v>30000</v>
      </c>
      <c r="G70" s="17">
        <f t="shared" si="5"/>
        <v>0</v>
      </c>
      <c r="H70" s="17">
        <f t="shared" si="5"/>
        <v>0</v>
      </c>
    </row>
    <row r="71" spans="1:8" ht="25.5" outlineLevel="4">
      <c r="A71" s="12" t="s">
        <v>145</v>
      </c>
      <c r="B71" s="8">
        <v>208</v>
      </c>
      <c r="C71" s="26" t="s">
        <v>143</v>
      </c>
      <c r="D71" s="6" t="s">
        <v>146</v>
      </c>
      <c r="E71" s="6" t="s">
        <v>1</v>
      </c>
      <c r="F71" s="13">
        <f t="shared" si="5"/>
        <v>30000</v>
      </c>
      <c r="G71" s="13">
        <f t="shared" si="5"/>
        <v>0</v>
      </c>
      <c r="H71" s="13">
        <f t="shared" si="5"/>
        <v>0</v>
      </c>
    </row>
    <row r="72" spans="1:8" ht="17.25" customHeight="1" outlineLevel="4">
      <c r="A72" s="12" t="s">
        <v>135</v>
      </c>
      <c r="B72" s="8">
        <v>208</v>
      </c>
      <c r="C72" s="26" t="s">
        <v>143</v>
      </c>
      <c r="D72" s="6" t="s">
        <v>146</v>
      </c>
      <c r="E72" s="6" t="s">
        <v>6</v>
      </c>
      <c r="F72" s="13">
        <v>30000</v>
      </c>
      <c r="G72" s="13">
        <v>0</v>
      </c>
      <c r="H72" s="13">
        <v>0</v>
      </c>
    </row>
    <row r="73" spans="1:8" ht="30" customHeight="1" outlineLevel="1">
      <c r="A73" s="8" t="s">
        <v>14</v>
      </c>
      <c r="B73" s="31">
        <v>208</v>
      </c>
      <c r="C73" s="25" t="s">
        <v>88</v>
      </c>
      <c r="D73" s="16" t="s">
        <v>0</v>
      </c>
      <c r="E73" s="16" t="s">
        <v>1</v>
      </c>
      <c r="F73" s="17">
        <f>F74+F79+F90</f>
        <v>7265694.619999999</v>
      </c>
      <c r="G73" s="17">
        <f>G74+G79+G90</f>
        <v>6178833.71</v>
      </c>
      <c r="H73" s="17">
        <f>H74+H79+H90</f>
        <v>6099416.15</v>
      </c>
    </row>
    <row r="74" spans="1:8" ht="15" customHeight="1" outlineLevel="2">
      <c r="A74" s="20" t="s">
        <v>15</v>
      </c>
      <c r="B74" s="8">
        <v>208</v>
      </c>
      <c r="C74" s="27" t="s">
        <v>89</v>
      </c>
      <c r="D74" s="16" t="s">
        <v>0</v>
      </c>
      <c r="E74" s="16" t="s">
        <v>1</v>
      </c>
      <c r="F74" s="17">
        <f>F75+F77</f>
        <v>221175.62</v>
      </c>
      <c r="G74" s="17">
        <f>G75+G77</f>
        <v>221175.62</v>
      </c>
      <c r="H74" s="17">
        <f>H75+H77</f>
        <v>221175.62</v>
      </c>
    </row>
    <row r="75" spans="1:8" ht="144" customHeight="1" outlineLevel="3">
      <c r="A75" s="12" t="s">
        <v>63</v>
      </c>
      <c r="B75" s="31">
        <v>208</v>
      </c>
      <c r="C75" s="26" t="s">
        <v>89</v>
      </c>
      <c r="D75" s="6" t="s">
        <v>64</v>
      </c>
      <c r="E75" s="6" t="s">
        <v>1</v>
      </c>
      <c r="F75" s="13">
        <f>F76</f>
        <v>192775.62</v>
      </c>
      <c r="G75" s="13">
        <f>G76</f>
        <v>192775.62</v>
      </c>
      <c r="H75" s="13">
        <f>H76</f>
        <v>192775.62</v>
      </c>
    </row>
    <row r="76" spans="1:8" ht="25.5" outlineLevel="4">
      <c r="A76" s="12" t="s">
        <v>132</v>
      </c>
      <c r="B76" s="8">
        <v>208</v>
      </c>
      <c r="C76" s="26" t="s">
        <v>89</v>
      </c>
      <c r="D76" s="6" t="s">
        <v>64</v>
      </c>
      <c r="E76" s="6" t="s">
        <v>6</v>
      </c>
      <c r="F76" s="34">
        <v>192775.62</v>
      </c>
      <c r="G76" s="34">
        <v>192775.62</v>
      </c>
      <c r="H76" s="34">
        <v>192775.62</v>
      </c>
    </row>
    <row r="77" spans="1:8" ht="30.75" customHeight="1" outlineLevel="3">
      <c r="A77" s="12" t="s">
        <v>56</v>
      </c>
      <c r="B77" s="31">
        <v>208</v>
      </c>
      <c r="C77" s="26" t="s">
        <v>89</v>
      </c>
      <c r="D77" s="6" t="s">
        <v>124</v>
      </c>
      <c r="E77" s="6" t="s">
        <v>41</v>
      </c>
      <c r="F77" s="34">
        <f>F78</f>
        <v>28400</v>
      </c>
      <c r="G77" s="34">
        <f>G78</f>
        <v>28400</v>
      </c>
      <c r="H77" s="34">
        <f>H78</f>
        <v>28400</v>
      </c>
    </row>
    <row r="78" spans="1:8" ht="30" customHeight="1" outlineLevel="4">
      <c r="A78" s="12" t="s">
        <v>39</v>
      </c>
      <c r="B78" s="8">
        <v>208</v>
      </c>
      <c r="C78" s="26" t="s">
        <v>89</v>
      </c>
      <c r="D78" s="6" t="s">
        <v>124</v>
      </c>
      <c r="E78" s="6" t="s">
        <v>16</v>
      </c>
      <c r="F78" s="34">
        <v>28400</v>
      </c>
      <c r="G78" s="34">
        <v>28400</v>
      </c>
      <c r="H78" s="34">
        <v>28400</v>
      </c>
    </row>
    <row r="79" spans="1:8" ht="15" customHeight="1" outlineLevel="2">
      <c r="A79" s="20" t="s">
        <v>17</v>
      </c>
      <c r="B79" s="31">
        <v>208</v>
      </c>
      <c r="C79" s="27" t="s">
        <v>90</v>
      </c>
      <c r="D79" s="16" t="s">
        <v>0</v>
      </c>
      <c r="E79" s="16" t="s">
        <v>1</v>
      </c>
      <c r="F79" s="17">
        <f>F80+F83+F86</f>
        <v>3287722.1999999997</v>
      </c>
      <c r="G79" s="17">
        <f>G80+G83+G86</f>
        <v>3283398.61</v>
      </c>
      <c r="H79" s="17">
        <f>H80+H83+H86</f>
        <v>3229622.07</v>
      </c>
    </row>
    <row r="80" spans="1:8" ht="118.5" customHeight="1" outlineLevel="3">
      <c r="A80" s="12" t="s">
        <v>50</v>
      </c>
      <c r="B80" s="8">
        <v>208</v>
      </c>
      <c r="C80" s="26" t="s">
        <v>90</v>
      </c>
      <c r="D80" s="6" t="s">
        <v>147</v>
      </c>
      <c r="E80" s="6" t="s">
        <v>1</v>
      </c>
      <c r="F80" s="13">
        <f>F82+F81</f>
        <v>2622718.9</v>
      </c>
      <c r="G80" s="13">
        <f>G82</f>
        <v>2622718.9</v>
      </c>
      <c r="H80" s="13">
        <f>H82</f>
        <v>2622718.9</v>
      </c>
    </row>
    <row r="81" spans="1:8" ht="51" outlineLevel="3">
      <c r="A81" s="12" t="s">
        <v>155</v>
      </c>
      <c r="B81" s="8">
        <v>208</v>
      </c>
      <c r="C81" s="26" t="s">
        <v>90</v>
      </c>
      <c r="D81" s="6" t="s">
        <v>147</v>
      </c>
      <c r="E81" s="6" t="s">
        <v>154</v>
      </c>
      <c r="F81" s="13">
        <v>69530</v>
      </c>
      <c r="G81" s="13">
        <v>0</v>
      </c>
      <c r="H81" s="13">
        <v>0</v>
      </c>
    </row>
    <row r="82" spans="1:8" ht="45" customHeight="1" outlineLevel="4">
      <c r="A82" s="12" t="s">
        <v>30</v>
      </c>
      <c r="B82" s="31">
        <v>208</v>
      </c>
      <c r="C82" s="26" t="s">
        <v>90</v>
      </c>
      <c r="D82" s="6" t="s">
        <v>147</v>
      </c>
      <c r="E82" s="6" t="s">
        <v>6</v>
      </c>
      <c r="F82" s="13">
        <v>2553188.9</v>
      </c>
      <c r="G82" s="13">
        <v>2622718.9</v>
      </c>
      <c r="H82" s="13">
        <v>2622718.9</v>
      </c>
    </row>
    <row r="83" spans="1:8" ht="30" customHeight="1" outlineLevel="3">
      <c r="A83" s="12" t="s">
        <v>51</v>
      </c>
      <c r="B83" s="8">
        <v>208</v>
      </c>
      <c r="C83" s="26" t="s">
        <v>90</v>
      </c>
      <c r="D83" s="6" t="s">
        <v>125</v>
      </c>
      <c r="E83" s="6" t="s">
        <v>1</v>
      </c>
      <c r="F83" s="13">
        <f>F84+F85</f>
        <v>574349.2999999999</v>
      </c>
      <c r="G83" s="13">
        <f>G84+G85</f>
        <v>570025.71</v>
      </c>
      <c r="H83" s="13">
        <f>H84+H85</f>
        <v>516249.17000000004</v>
      </c>
    </row>
    <row r="84" spans="1:8" ht="25.5" outlineLevel="4">
      <c r="A84" s="12" t="s">
        <v>132</v>
      </c>
      <c r="B84" s="8">
        <v>208</v>
      </c>
      <c r="C84" s="26" t="s">
        <v>90</v>
      </c>
      <c r="D84" s="6" t="s">
        <v>125</v>
      </c>
      <c r="E84" s="6" t="s">
        <v>6</v>
      </c>
      <c r="F84" s="22">
        <v>558698.34</v>
      </c>
      <c r="G84" s="22">
        <v>553748.71</v>
      </c>
      <c r="H84" s="22">
        <v>499321.09</v>
      </c>
    </row>
    <row r="85" spans="1:8" ht="12.75" outlineLevel="4">
      <c r="A85" s="12" t="s">
        <v>104</v>
      </c>
      <c r="B85" s="8">
        <v>208</v>
      </c>
      <c r="C85" s="26" t="s">
        <v>90</v>
      </c>
      <c r="D85" s="6" t="s">
        <v>125</v>
      </c>
      <c r="E85" s="6" t="s">
        <v>105</v>
      </c>
      <c r="F85" s="22">
        <v>15650.96</v>
      </c>
      <c r="G85" s="22">
        <v>16277</v>
      </c>
      <c r="H85" s="22">
        <v>16928.08</v>
      </c>
    </row>
    <row r="86" spans="1:8" ht="27" customHeight="1" outlineLevel="4">
      <c r="A86" s="12" t="s">
        <v>56</v>
      </c>
      <c r="B86" s="31">
        <v>208</v>
      </c>
      <c r="C86" s="26" t="s">
        <v>90</v>
      </c>
      <c r="D86" s="6" t="s">
        <v>124</v>
      </c>
      <c r="E86" s="6" t="s">
        <v>41</v>
      </c>
      <c r="F86" s="34">
        <f>F87+F88+F89</f>
        <v>90654</v>
      </c>
      <c r="G86" s="34">
        <f>G87+G88+G89</f>
        <v>90654</v>
      </c>
      <c r="H86" s="34">
        <f>H87+H88+H89</f>
        <v>90654</v>
      </c>
    </row>
    <row r="87" spans="1:8" ht="30" customHeight="1" outlineLevel="4">
      <c r="A87" s="12" t="s">
        <v>39</v>
      </c>
      <c r="B87" s="8">
        <v>208</v>
      </c>
      <c r="C87" s="26" t="s">
        <v>90</v>
      </c>
      <c r="D87" s="6" t="s">
        <v>124</v>
      </c>
      <c r="E87" s="6" t="s">
        <v>16</v>
      </c>
      <c r="F87" s="34">
        <v>69800</v>
      </c>
      <c r="G87" s="34">
        <v>69800</v>
      </c>
      <c r="H87" s="34">
        <v>69800</v>
      </c>
    </row>
    <row r="88" spans="1:8" ht="14.25" customHeight="1" outlineLevel="4">
      <c r="A88" s="12" t="s">
        <v>133</v>
      </c>
      <c r="B88" s="31">
        <v>208</v>
      </c>
      <c r="C88" s="26" t="s">
        <v>90</v>
      </c>
      <c r="D88" s="6" t="s">
        <v>124</v>
      </c>
      <c r="E88" s="6" t="s">
        <v>7</v>
      </c>
      <c r="F88" s="13">
        <v>10854</v>
      </c>
      <c r="G88" s="13">
        <v>10854</v>
      </c>
      <c r="H88" s="13">
        <v>10854</v>
      </c>
    </row>
    <row r="89" spans="1:8" ht="14.25" customHeight="1" outlineLevel="4">
      <c r="A89" s="12" t="s">
        <v>98</v>
      </c>
      <c r="B89" s="31">
        <v>208</v>
      </c>
      <c r="C89" s="26" t="s">
        <v>90</v>
      </c>
      <c r="D89" s="6" t="s">
        <v>124</v>
      </c>
      <c r="E89" s="6" t="s">
        <v>8</v>
      </c>
      <c r="F89" s="13">
        <v>10000</v>
      </c>
      <c r="G89" s="13">
        <v>10000</v>
      </c>
      <c r="H89" s="13">
        <v>10000</v>
      </c>
    </row>
    <row r="90" spans="1:8" ht="15" customHeight="1" outlineLevel="2">
      <c r="A90" s="20" t="s">
        <v>18</v>
      </c>
      <c r="B90" s="8">
        <v>208</v>
      </c>
      <c r="C90" s="27" t="s">
        <v>91</v>
      </c>
      <c r="D90" s="16" t="s">
        <v>0</v>
      </c>
      <c r="E90" s="16" t="s">
        <v>1</v>
      </c>
      <c r="F90" s="17">
        <f>F91+F94+F96+F98+F100+F104+F106</f>
        <v>3756796.8</v>
      </c>
      <c r="G90" s="17">
        <f>G91+G94+G96+G98+G100</f>
        <v>2674259.48</v>
      </c>
      <c r="H90" s="17">
        <f>H91+H94+H96+H98+H100</f>
        <v>2648618.46</v>
      </c>
    </row>
    <row r="91" spans="1:8" ht="28.5" customHeight="1" outlineLevel="2">
      <c r="A91" s="41" t="s">
        <v>46</v>
      </c>
      <c r="B91" s="31">
        <v>208</v>
      </c>
      <c r="C91" s="26" t="s">
        <v>91</v>
      </c>
      <c r="D91" s="6" t="s">
        <v>126</v>
      </c>
      <c r="E91" s="6" t="s">
        <v>1</v>
      </c>
      <c r="F91" s="13">
        <f>F92+F93</f>
        <v>428038.15</v>
      </c>
      <c r="G91" s="13">
        <f>G92+G93</f>
        <v>651787.6799999999</v>
      </c>
      <c r="H91" s="13">
        <f>H92+H93</f>
        <v>671882.73</v>
      </c>
    </row>
    <row r="92" spans="1:8" ht="48" customHeight="1" outlineLevel="2">
      <c r="A92" s="12" t="s">
        <v>30</v>
      </c>
      <c r="B92" s="8">
        <v>208</v>
      </c>
      <c r="C92" s="26" t="s">
        <v>91</v>
      </c>
      <c r="D92" s="6" t="s">
        <v>126</v>
      </c>
      <c r="E92" s="6" t="s">
        <v>6</v>
      </c>
      <c r="F92" s="13">
        <v>102680</v>
      </c>
      <c r="G92" s="13">
        <v>313415.2</v>
      </c>
      <c r="H92" s="13">
        <v>319975.35</v>
      </c>
    </row>
    <row r="93" spans="1:8" ht="12.75" outlineLevel="2">
      <c r="A93" s="12" t="s">
        <v>104</v>
      </c>
      <c r="B93" s="8">
        <v>208</v>
      </c>
      <c r="C93" s="26" t="s">
        <v>91</v>
      </c>
      <c r="D93" s="6" t="s">
        <v>126</v>
      </c>
      <c r="E93" s="6" t="s">
        <v>105</v>
      </c>
      <c r="F93" s="13">
        <v>325358.15</v>
      </c>
      <c r="G93" s="13">
        <v>338372.48</v>
      </c>
      <c r="H93" s="13">
        <v>351907.38</v>
      </c>
    </row>
    <row r="94" spans="1:8" ht="30" customHeight="1" outlineLevel="3">
      <c r="A94" s="41" t="s">
        <v>52</v>
      </c>
      <c r="B94" s="31">
        <v>208</v>
      </c>
      <c r="C94" s="26" t="s">
        <v>91</v>
      </c>
      <c r="D94" s="6" t="s">
        <v>127</v>
      </c>
      <c r="E94" s="6" t="s">
        <v>1</v>
      </c>
      <c r="F94" s="13">
        <f>F95</f>
        <v>454575</v>
      </c>
      <c r="G94" s="13">
        <f>G95</f>
        <v>559109</v>
      </c>
      <c r="H94" s="13">
        <f>H95</f>
        <v>559109</v>
      </c>
    </row>
    <row r="95" spans="1:8" ht="25.5" outlineLevel="4">
      <c r="A95" s="12" t="s">
        <v>132</v>
      </c>
      <c r="B95" s="8">
        <v>208</v>
      </c>
      <c r="C95" s="26" t="s">
        <v>91</v>
      </c>
      <c r="D95" s="6" t="s">
        <v>127</v>
      </c>
      <c r="E95" s="6" t="s">
        <v>6</v>
      </c>
      <c r="F95" s="13">
        <v>454575</v>
      </c>
      <c r="G95" s="13">
        <v>559109</v>
      </c>
      <c r="H95" s="13">
        <v>559109</v>
      </c>
    </row>
    <row r="96" spans="1:8" ht="18.75" customHeight="1" outlineLevel="3">
      <c r="A96" s="41" t="s">
        <v>53</v>
      </c>
      <c r="B96" s="31">
        <v>208</v>
      </c>
      <c r="C96" s="26" t="s">
        <v>91</v>
      </c>
      <c r="D96" s="6" t="s">
        <v>128</v>
      </c>
      <c r="E96" s="6" t="s">
        <v>1</v>
      </c>
      <c r="F96" s="13">
        <f>F97</f>
        <v>1791363.65</v>
      </c>
      <c r="G96" s="13">
        <f>G97</f>
        <v>1383942.8</v>
      </c>
      <c r="H96" s="13">
        <f>H97</f>
        <v>1383206.73</v>
      </c>
    </row>
    <row r="97" spans="1:8" ht="25.5" outlineLevel="4">
      <c r="A97" s="12" t="s">
        <v>132</v>
      </c>
      <c r="B97" s="8">
        <v>208</v>
      </c>
      <c r="C97" s="26" t="s">
        <v>91</v>
      </c>
      <c r="D97" s="6" t="s">
        <v>128</v>
      </c>
      <c r="E97" s="6" t="s">
        <v>6</v>
      </c>
      <c r="F97" s="23">
        <v>1791363.65</v>
      </c>
      <c r="G97" s="23">
        <v>1383942.8</v>
      </c>
      <c r="H97" s="23">
        <v>1383206.73</v>
      </c>
    </row>
    <row r="98" spans="1:8" ht="25.5" customHeight="1" outlineLevel="3">
      <c r="A98" s="41" t="s">
        <v>65</v>
      </c>
      <c r="B98" s="31">
        <v>208</v>
      </c>
      <c r="C98" s="26" t="s">
        <v>91</v>
      </c>
      <c r="D98" s="6" t="s">
        <v>129</v>
      </c>
      <c r="E98" s="6" t="s">
        <v>1</v>
      </c>
      <c r="F98" s="13">
        <f>F99</f>
        <v>0</v>
      </c>
      <c r="G98" s="13">
        <f>G99</f>
        <v>0</v>
      </c>
      <c r="H98" s="13">
        <f>H99</f>
        <v>0</v>
      </c>
    </row>
    <row r="99" spans="1:8" ht="25.5" outlineLevel="4">
      <c r="A99" s="12" t="s">
        <v>132</v>
      </c>
      <c r="B99" s="8">
        <v>208</v>
      </c>
      <c r="C99" s="26" t="s">
        <v>91</v>
      </c>
      <c r="D99" s="6" t="s">
        <v>129</v>
      </c>
      <c r="E99" s="6" t="s">
        <v>6</v>
      </c>
      <c r="F99" s="13">
        <v>0</v>
      </c>
      <c r="G99" s="13">
        <v>0</v>
      </c>
      <c r="H99" s="13">
        <v>0</v>
      </c>
    </row>
    <row r="100" spans="1:8" ht="31.5" customHeight="1" outlineLevel="4">
      <c r="A100" s="12" t="s">
        <v>56</v>
      </c>
      <c r="B100" s="31">
        <v>208</v>
      </c>
      <c r="C100" s="26" t="s">
        <v>91</v>
      </c>
      <c r="D100" s="6" t="s">
        <v>124</v>
      </c>
      <c r="E100" s="6" t="s">
        <v>41</v>
      </c>
      <c r="F100" s="13">
        <f>F101+F102+F103</f>
        <v>82820</v>
      </c>
      <c r="G100" s="13">
        <f>G101+G102+G103</f>
        <v>79420</v>
      </c>
      <c r="H100" s="13">
        <f>H101+H102+H103</f>
        <v>34420</v>
      </c>
    </row>
    <row r="101" spans="1:8" ht="30" customHeight="1" outlineLevel="4">
      <c r="A101" s="12" t="s">
        <v>39</v>
      </c>
      <c r="B101" s="8">
        <v>208</v>
      </c>
      <c r="C101" s="26" t="s">
        <v>91</v>
      </c>
      <c r="D101" s="6" t="s">
        <v>124</v>
      </c>
      <c r="E101" s="6" t="s">
        <v>16</v>
      </c>
      <c r="F101" s="13">
        <v>12400</v>
      </c>
      <c r="G101" s="13">
        <v>12400</v>
      </c>
      <c r="H101" s="13">
        <v>12400</v>
      </c>
    </row>
    <row r="102" spans="1:8" ht="15" customHeight="1" outlineLevel="4">
      <c r="A102" s="12" t="s">
        <v>133</v>
      </c>
      <c r="B102" s="31">
        <v>208</v>
      </c>
      <c r="C102" s="26" t="s">
        <v>91</v>
      </c>
      <c r="D102" s="6" t="s">
        <v>124</v>
      </c>
      <c r="E102" s="6" t="s">
        <v>7</v>
      </c>
      <c r="F102" s="13">
        <v>20420</v>
      </c>
      <c r="G102" s="13">
        <v>17020</v>
      </c>
      <c r="H102" s="13">
        <v>17020</v>
      </c>
    </row>
    <row r="103" spans="1:8" s="10" customFormat="1" ht="18.75" customHeight="1" outlineLevel="5">
      <c r="A103" s="14" t="s">
        <v>31</v>
      </c>
      <c r="B103" s="8">
        <v>208</v>
      </c>
      <c r="C103" s="28" t="s">
        <v>91</v>
      </c>
      <c r="D103" s="15" t="s">
        <v>124</v>
      </c>
      <c r="E103" s="15" t="s">
        <v>8</v>
      </c>
      <c r="F103" s="13">
        <v>50000</v>
      </c>
      <c r="G103" s="13">
        <v>50000</v>
      </c>
      <c r="H103" s="13">
        <v>5000</v>
      </c>
    </row>
    <row r="104" spans="1:8" s="10" customFormat="1" ht="107.25" customHeight="1" outlineLevel="5">
      <c r="A104" s="45" t="s">
        <v>150</v>
      </c>
      <c r="B104" s="8">
        <v>208</v>
      </c>
      <c r="C104" s="28" t="s">
        <v>91</v>
      </c>
      <c r="D104" s="15" t="s">
        <v>152</v>
      </c>
      <c r="E104" s="15" t="s">
        <v>1</v>
      </c>
      <c r="F104" s="13">
        <f>F105</f>
        <v>1000000</v>
      </c>
      <c r="G104" s="13">
        <f>G105</f>
        <v>0</v>
      </c>
      <c r="H104" s="13">
        <f>H105</f>
        <v>0</v>
      </c>
    </row>
    <row r="105" spans="1:8" s="10" customFormat="1" ht="25.5" outlineLevel="5">
      <c r="A105" s="14" t="s">
        <v>132</v>
      </c>
      <c r="B105" s="8">
        <v>208</v>
      </c>
      <c r="C105" s="28" t="s">
        <v>91</v>
      </c>
      <c r="D105" s="15" t="s">
        <v>152</v>
      </c>
      <c r="E105" s="15" t="s">
        <v>6</v>
      </c>
      <c r="F105" s="13">
        <v>1000000</v>
      </c>
      <c r="G105" s="13">
        <v>0</v>
      </c>
      <c r="H105" s="13">
        <v>0</v>
      </c>
    </row>
    <row r="106" spans="1:8" s="10" customFormat="1" ht="89.25" outlineLevel="5">
      <c r="A106" s="45" t="s">
        <v>151</v>
      </c>
      <c r="B106" s="8">
        <v>208</v>
      </c>
      <c r="C106" s="28" t="s">
        <v>91</v>
      </c>
      <c r="D106" s="15" t="s">
        <v>153</v>
      </c>
      <c r="E106" s="15" t="s">
        <v>1</v>
      </c>
      <c r="F106" s="13">
        <f>F107</f>
        <v>0</v>
      </c>
      <c r="G106" s="13">
        <f>G107</f>
        <v>0</v>
      </c>
      <c r="H106" s="13">
        <f>H107</f>
        <v>0</v>
      </c>
    </row>
    <row r="107" spans="1:8" s="10" customFormat="1" ht="25.5" outlineLevel="5">
      <c r="A107" s="14" t="s">
        <v>135</v>
      </c>
      <c r="B107" s="8">
        <v>208</v>
      </c>
      <c r="C107" s="28" t="s">
        <v>91</v>
      </c>
      <c r="D107" s="15" t="s">
        <v>153</v>
      </c>
      <c r="E107" s="15" t="s">
        <v>6</v>
      </c>
      <c r="F107" s="13">
        <v>0</v>
      </c>
      <c r="G107" s="13">
        <v>0</v>
      </c>
      <c r="H107" s="13">
        <v>0</v>
      </c>
    </row>
    <row r="108" spans="1:8" ht="15" customHeight="1" outlineLevel="1">
      <c r="A108" s="8" t="s">
        <v>19</v>
      </c>
      <c r="B108" s="31">
        <v>208</v>
      </c>
      <c r="C108" s="25" t="s">
        <v>92</v>
      </c>
      <c r="D108" s="16" t="s">
        <v>0</v>
      </c>
      <c r="E108" s="16" t="s">
        <v>1</v>
      </c>
      <c r="F108" s="17">
        <f aca="true" t="shared" si="6" ref="F108:H110">F109</f>
        <v>3913452.18</v>
      </c>
      <c r="G108" s="17">
        <f t="shared" si="6"/>
        <v>3913452.18</v>
      </c>
      <c r="H108" s="17">
        <f t="shared" si="6"/>
        <v>3913452.18</v>
      </c>
    </row>
    <row r="109" spans="1:8" ht="15" customHeight="1" outlineLevel="2">
      <c r="A109" s="8" t="s">
        <v>20</v>
      </c>
      <c r="B109" s="8">
        <v>208</v>
      </c>
      <c r="C109" s="25" t="s">
        <v>93</v>
      </c>
      <c r="D109" s="16" t="s">
        <v>0</v>
      </c>
      <c r="E109" s="16" t="s">
        <v>1</v>
      </c>
      <c r="F109" s="17">
        <f t="shared" si="6"/>
        <v>3913452.18</v>
      </c>
      <c r="G109" s="17">
        <f t="shared" si="6"/>
        <v>3913452.18</v>
      </c>
      <c r="H109" s="17">
        <f t="shared" si="6"/>
        <v>3913452.18</v>
      </c>
    </row>
    <row r="110" spans="1:8" ht="105.75" customHeight="1" outlineLevel="3">
      <c r="A110" s="12" t="s">
        <v>54</v>
      </c>
      <c r="B110" s="31">
        <v>208</v>
      </c>
      <c r="C110" s="26" t="s">
        <v>93</v>
      </c>
      <c r="D110" s="6" t="s">
        <v>130</v>
      </c>
      <c r="E110" s="6" t="s">
        <v>1</v>
      </c>
      <c r="F110" s="13">
        <f t="shared" si="6"/>
        <v>3913452.18</v>
      </c>
      <c r="G110" s="13">
        <f t="shared" si="6"/>
        <v>3913452.18</v>
      </c>
      <c r="H110" s="13">
        <f t="shared" si="6"/>
        <v>3913452.18</v>
      </c>
    </row>
    <row r="111" spans="1:8" ht="14.25" customHeight="1" outlineLevel="4">
      <c r="A111" s="12" t="s">
        <v>33</v>
      </c>
      <c r="B111" s="8">
        <v>208</v>
      </c>
      <c r="C111" s="26" t="s">
        <v>93</v>
      </c>
      <c r="D111" s="6" t="s">
        <v>130</v>
      </c>
      <c r="E111" s="6" t="s">
        <v>9</v>
      </c>
      <c r="F111" s="13">
        <v>3913452.18</v>
      </c>
      <c r="G111" s="13">
        <v>3913452.18</v>
      </c>
      <c r="H111" s="13">
        <v>3913452.18</v>
      </c>
    </row>
    <row r="112" spans="1:8" ht="15" customHeight="1" outlineLevel="1">
      <c r="A112" s="8" t="s">
        <v>21</v>
      </c>
      <c r="B112" s="31">
        <v>208</v>
      </c>
      <c r="C112" s="25" t="s">
        <v>94</v>
      </c>
      <c r="D112" s="16" t="s">
        <v>0</v>
      </c>
      <c r="E112" s="16" t="s">
        <v>1</v>
      </c>
      <c r="F112" s="17">
        <f aca="true" t="shared" si="7" ref="F112:H114">F113</f>
        <v>74784.36</v>
      </c>
      <c r="G112" s="17">
        <f t="shared" si="7"/>
        <v>74784.36</v>
      </c>
      <c r="H112" s="17">
        <f t="shared" si="7"/>
        <v>74784.36</v>
      </c>
    </row>
    <row r="113" spans="1:8" ht="15" customHeight="1" outlineLevel="2">
      <c r="A113" s="20" t="s">
        <v>22</v>
      </c>
      <c r="B113" s="8">
        <v>208</v>
      </c>
      <c r="C113" s="27" t="s">
        <v>23</v>
      </c>
      <c r="D113" s="16" t="s">
        <v>0</v>
      </c>
      <c r="E113" s="16" t="s">
        <v>1</v>
      </c>
      <c r="F113" s="17">
        <f t="shared" si="7"/>
        <v>74784.36</v>
      </c>
      <c r="G113" s="17">
        <f t="shared" si="7"/>
        <v>74784.36</v>
      </c>
      <c r="H113" s="17">
        <f t="shared" si="7"/>
        <v>74784.36</v>
      </c>
    </row>
    <row r="114" spans="1:8" ht="30" customHeight="1" outlineLevel="3">
      <c r="A114" s="12" t="s">
        <v>55</v>
      </c>
      <c r="B114" s="31">
        <v>208</v>
      </c>
      <c r="C114" s="26" t="s">
        <v>23</v>
      </c>
      <c r="D114" s="6" t="s">
        <v>131</v>
      </c>
      <c r="E114" s="6" t="s">
        <v>1</v>
      </c>
      <c r="F114" s="13">
        <f t="shared" si="7"/>
        <v>74784.36</v>
      </c>
      <c r="G114" s="13">
        <f t="shared" si="7"/>
        <v>74784.36</v>
      </c>
      <c r="H114" s="13">
        <f t="shared" si="7"/>
        <v>74784.36</v>
      </c>
    </row>
    <row r="115" spans="1:8" ht="30" customHeight="1" outlineLevel="4">
      <c r="A115" s="12" t="s">
        <v>40</v>
      </c>
      <c r="B115" s="8">
        <v>208</v>
      </c>
      <c r="C115" s="26" t="s">
        <v>23</v>
      </c>
      <c r="D115" s="6" t="s">
        <v>131</v>
      </c>
      <c r="E115" s="6" t="s">
        <v>25</v>
      </c>
      <c r="F115" s="13">
        <v>74784.36</v>
      </c>
      <c r="G115" s="13">
        <v>74784.36</v>
      </c>
      <c r="H115" s="13">
        <v>74784.36</v>
      </c>
    </row>
    <row r="116" spans="1:8" ht="15" customHeight="1" hidden="1" outlineLevel="5">
      <c r="A116" s="8" t="s">
        <v>4</v>
      </c>
      <c r="B116" s="8"/>
      <c r="C116" s="8"/>
      <c r="D116" s="6" t="s">
        <v>24</v>
      </c>
      <c r="E116" s="6" t="s">
        <v>25</v>
      </c>
      <c r="F116" s="7">
        <v>52500</v>
      </c>
      <c r="G116" s="7">
        <v>52500</v>
      </c>
      <c r="H116" s="7">
        <v>52500</v>
      </c>
    </row>
    <row r="117" spans="1:8" ht="12.75" customHeight="1" collapsed="1">
      <c r="A117" s="46" t="s">
        <v>26</v>
      </c>
      <c r="B117" s="46"/>
      <c r="C117" s="46"/>
      <c r="D117" s="46"/>
      <c r="E117" s="46"/>
      <c r="F117" s="9">
        <f>F7</f>
        <v>18513776.9</v>
      </c>
      <c r="G117" s="9">
        <f>G7</f>
        <v>15836683.279999997</v>
      </c>
      <c r="H117" s="9">
        <f>H7</f>
        <v>16171232.91</v>
      </c>
    </row>
    <row r="118" spans="1:6" ht="12.75" customHeight="1">
      <c r="A118" s="2"/>
      <c r="B118" s="2"/>
      <c r="C118" s="2"/>
      <c r="D118" s="2"/>
      <c r="E118" s="2"/>
      <c r="F118" s="3"/>
    </row>
    <row r="119" spans="1:6" ht="15" customHeight="1">
      <c r="A119" s="47"/>
      <c r="B119" s="47"/>
      <c r="C119" s="47"/>
      <c r="D119" s="47"/>
      <c r="E119" s="47"/>
      <c r="F119" s="47"/>
    </row>
  </sheetData>
  <sheetProtection/>
  <mergeCells count="4">
    <mergeCell ref="A117:E117"/>
    <mergeCell ref="A119:F119"/>
    <mergeCell ref="A4:H4"/>
    <mergeCell ref="D2:H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2022-11-15T08:47:40Z</cp:lastPrinted>
  <dcterms:created xsi:type="dcterms:W3CDTF">2016-09-06T13:05:40Z</dcterms:created>
  <dcterms:modified xsi:type="dcterms:W3CDTF">2023-04-27T08:38:32Z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