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8195" windowHeight="11835"/>
  </bookViews>
  <sheets>
    <sheet name="приложение 1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E52" i="2"/>
  <c r="D52"/>
  <c r="E6"/>
  <c r="D6"/>
  <c r="C6"/>
  <c r="E39"/>
  <c r="D39"/>
  <c r="C39"/>
  <c r="E29"/>
  <c r="D29"/>
  <c r="C29"/>
  <c r="E23"/>
  <c r="D23"/>
  <c r="E9"/>
  <c r="D9"/>
  <c r="C9"/>
  <c r="E17"/>
  <c r="D17"/>
  <c r="C17"/>
  <c r="E13"/>
  <c r="D13"/>
  <c r="C13"/>
  <c r="C8" l="1"/>
  <c r="C52" l="1"/>
  <c r="C23"/>
  <c r="E48"/>
  <c r="D48"/>
  <c r="C48"/>
  <c r="E54"/>
  <c r="E51" s="1"/>
  <c r="E50" s="1"/>
  <c r="D54"/>
  <c r="D51" s="1"/>
  <c r="D50" s="1"/>
  <c r="C54"/>
  <c r="E46"/>
  <c r="D46"/>
  <c r="E45"/>
  <c r="E44" s="1"/>
  <c r="D45"/>
  <c r="D44" s="1"/>
  <c r="E42"/>
  <c r="E41" s="1"/>
  <c r="E38" s="1"/>
  <c r="D42"/>
  <c r="D41" s="1"/>
  <c r="D38" s="1"/>
  <c r="E33"/>
  <c r="D33"/>
  <c r="E28"/>
  <c r="D28"/>
  <c r="E22"/>
  <c r="D22"/>
  <c r="E8"/>
  <c r="E7" s="1"/>
  <c r="D8"/>
  <c r="D7" s="1"/>
  <c r="D27" l="1"/>
  <c r="E27"/>
  <c r="E21" s="1"/>
  <c r="D21"/>
  <c r="C51"/>
  <c r="C50" s="1"/>
  <c r="D5"/>
  <c r="D56" s="1"/>
  <c r="E5"/>
  <c r="E56" s="1"/>
  <c r="C46" l="1"/>
  <c r="C45" s="1"/>
  <c r="C44" s="1"/>
  <c r="C42"/>
  <c r="C41" s="1"/>
  <c r="C38" s="1"/>
  <c r="C33"/>
  <c r="C28"/>
  <c r="C22"/>
  <c r="C7"/>
  <c r="C27" l="1"/>
  <c r="C21" s="1"/>
  <c r="C5" l="1"/>
  <c r="C56" s="1"/>
</calcChain>
</file>

<file path=xl/sharedStrings.xml><?xml version="1.0" encoding="utf-8"?>
<sst xmlns="http://schemas.openxmlformats.org/spreadsheetml/2006/main" count="113" uniqueCount="111">
  <si>
    <t>Код бюджетной классификации Российской Федерации</t>
  </si>
  <si>
    <t>Наименование доходов</t>
  </si>
  <si>
    <t>Сумма</t>
  </si>
  <si>
    <t>000 8 50 00000 00 0000 000</t>
  </si>
  <si>
    <t>Доходы бюджета – всего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</si>
  <si>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</si>
  <si>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</si>
  <si>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</si>
  <si>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</si>
  <si>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</si>
  <si>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</si>
  <si>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</si>
  <si>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</si>
  <si>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</si>
  <si>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</si>
  <si>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</si>
  <si>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</si>
  <si>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000 1 06 00000 00 0000 000</t>
  </si>
  <si>
    <t>НАЛОГИ НА ИМУЩЕСТВО</t>
  </si>
  <si>
    <t>000 1 06 01000 00 0000 110</t>
  </si>
  <si>
    <t xml:space="preserve"> Налог на имущество физических лиц</t>
  </si>
  <si>
    <t>000 1 06 01030 10 0000 110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</si>
  <si>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</si>
  <si>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</si>
  <si>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 xml:space="preserve"> Земельный налог</t>
  </si>
  <si>
    <t>000 1 06 06030 03 0000 110</t>
  </si>
  <si>
    <t xml:space="preserve"> Земельный налог с организаций</t>
  </si>
  <si>
    <t>000 1 06 06033 10 0000 110</t>
  </si>
  <si>
    <t xml:space="preserve"> Земельный налог с организаций, обладающих земельным участком, расположенным в границах сельских  поселений</t>
  </si>
  <si>
    <t>000 1 06 06040 00 0000 110</t>
  </si>
  <si>
    <t xml:space="preserve">  Земельный налог с физических лиц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</si>
  <si>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</si>
  <si>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</si>
  <si>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</si>
  <si>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</si>
  <si>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</si>
  <si>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</si>
  <si>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</si>
  <si>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</si>
  <si>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</si>
  <si>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</si>
  <si>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</si>
  <si>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</si>
  <si>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</si>
  <si>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поселений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</si>
  <si>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000 2 00 00000 00 0000 000</t>
  </si>
  <si>
    <t>БЕЗВОЗМЕЗДНЫЕ ПОСТУПЛЕНИЯ</t>
  </si>
  <si>
    <t>000 2 02 00000 00 0000 000</t>
  </si>
  <si>
    <t xml:space="preserve">БЕЗВОЗМЕЗДНЫЕ ПОСТУПЛЕНИЯ ОТ ДРУГИХ БЮДЖЕТОВ БЮДЖЕТНОЙ СИСТЕМЫ РОССИЙСКОЙ ФЕДЕРАЦИИ </t>
  </si>
  <si>
    <t>000 2 02 30000 00 0000 150</t>
  </si>
  <si>
    <t xml:space="preserve">Субвенции бюджетам бюджетной системы Российской Федерации 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</si>
  <si>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</si>
  <si>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</si>
  <si>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000 2 02 40000 00 0000 150</t>
  </si>
  <si>
    <t>Иные межбюджетные трансферты</t>
  </si>
  <si>
    <t>000 2 02 40014 10 0000 150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</si>
  <si>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</si>
  <si>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 ДОХОДОВ</t>
  </si>
  <si>
    <t xml:space="preserve">000 1 13 00000 00 0000 000 </t>
  </si>
  <si>
    <t>000 1 13 02060 00 0000 130</t>
  </si>
  <si>
    <t>000 1 13 02065 10 0000 130</t>
  </si>
  <si>
    <t>000 1 13 02000 00 0000 130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</si>
  <si>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</si>
  <si>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</si>
  <si>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поселений</t>
  </si>
  <si>
    <t>ДОХОДЫ ОТ ОКАЗАНИЯ ПЛАТНЫХ УСЛУГ (РАБОТ) И КОМПЕНСАЦИИ ЗАТРАТ ГОСУДАРСТВА</t>
  </si>
  <si>
    <t>2021 г.</t>
  </si>
  <si>
    <t>2022 г.</t>
  </si>
  <si>
    <t>000 1 01 02010 01 1000 110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</si>
  <si>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платежа, прерасчеты, недоимка и задолженность по соответствующему платежу, в том числе по отмененному)</t>
  </si>
  <si>
    <t>000 1 01 02010 01 2100 110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</si>
  <si>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</si>
  <si>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</si>
  <si>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</si>
  <si>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</si>
  <si>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платежа (перерасчеты, недоимка и задолженность по соответствующему платежу, в том числе по отмененному)</t>
  </si>
  <si>
    <t>000 1 01 02020 01 2100 110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</si>
  <si>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платежа (пени по соответствующему платежу)</t>
  </si>
  <si>
    <t>000 1 01 02020 01 3000 110</t>
  </si>
  <si>
    <t>000 1 01 02030 01 1000 110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</si>
  <si>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платежа ( перерасчеты, недоимка и задолженность по соответствующему платежу, в том числе по отмененному)</t>
  </si>
  <si>
    <t>000 1 01 02030 01 2100 110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</si>
  <si>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</si>
  <si>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</si>
  <si>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</si>
  <si>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</si>
  <si>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 (суммы платежа ( перерасчеты, недоимка и задолженность по соответствующему платежу, в том числе по отмененному)</t>
  </si>
  <si>
    <t>000 1 06 01030 10 2100 110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</si>
  <si>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</si>
  <si>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000 1 06 01030 10 4000 110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</si>
  <si>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</si>
  <si>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000 1 06 06033 10 2100 110</t>
  </si>
  <si>
    <t>Земельный налог с организаций, обладающих земельным участком, расположенным в границах сельских  поселений  (суммы платежа ( перерасчеты, недоимка и задолженность по соответствующему платежу, в том числе по отмененному)</t>
  </si>
  <si>
    <t>000 1 06 06033 10 1000 110</t>
  </si>
  <si>
    <t>Земельный налог с организаций, обладающих земельным участком, расположенным в границах сельских  поселений (пени по соответствующему платежу)</t>
  </si>
  <si>
    <t>000 1 06 06033 10 3000 110</t>
  </si>
  <si>
    <t>Земельный налог с организаций, обладающих земельным участком, расположенным в границах сельских  поселений (суммы денежных взысканий (штрафов) по соответствующему платежу согласно законодательству Российской Федерации)</t>
  </si>
  <si>
    <t>000 1 06 06043 10 1000 110</t>
  </si>
  <si>
    <t>000 1 06 06043 10 2100 110</t>
  </si>
  <si>
    <t>000 1 06 06043 10 3000 110</t>
  </si>
  <si>
    <t>Земельный налог с физических лиц,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</si>
  <si>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</si>
  <si>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 (суммы платежа ( перерасчеты, недоимка и задолженность по соответствующему платежу, в том числе по отмененному)</t>
  </si>
  <si>
    <t>000 1 01 02030 01 3000 110</t>
  </si>
  <si>
    <t>ПРОЧИЕ НЕНАЛОГОВЫЕ ДОХОДЫ</t>
  </si>
  <si>
    <t>Прочие неналоговые доходы бюджетов сельских поселения</t>
  </si>
  <si>
    <t>000 1 17 00000 00 0000180</t>
  </si>
  <si>
    <t>000 1 17 05050 10 0000180</t>
  </si>
  <si>
    <t>ПРОЕКТ Приложение №1 к решению Новодарковичского сельского Совета народных депутатов от "___"  _________ 2020г. № _______</t>
  </si>
  <si>
    <t>2023 г.</t>
  </si>
  <si>
    <t>Прогнозируемые доходы Новодарковичского сельского поселения на 2021 год и на плановый период 2022 и 2023 годов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</si>
</sst>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tabSelected="1" workbookViewId="0">
      <selection activeCell="F3" sqref="F3"/>
    </sheetView>
  </sheetViews>
  <sheetFormatPr defaultRowHeight="12"/>
  <cols>
    <col min="1" max="1" width="24.140625" style="1" bestFit="1" customWidth="1"/>
    <col min="2" max="2" width="40.140625" style="1" customWidth="1"/>
    <col min="3" max="5" width="11.7109375" style="1" bestFit="1" customWidth="1"/>
    <col min="6" max="16384" width="9.140625" style="1"/>
  </cols>
  <sheetData>
    <row r="1" spans="1:5" ht="50.25" customHeight="1">
      <c r="B1" s="2"/>
      <c r="C1" s="20" t="s">
        <v>108</v>
      </c>
      <c r="D1" s="20"/>
      <c r="E1" s="20"/>
    </row>
    <row r="2" spans="1:5" ht="39" customHeight="1">
      <c r="A2" s="19" t="s">
        <v>110</v>
      </c>
      <c r="B2" s="19"/>
      <c r="C2" s="19"/>
      <c r="D2" s="19"/>
      <c r="E2" s="19"/>
    </row>
    <row r="3" spans="1:5" ht="99" customHeight="1">
      <c r="A3" s="18" t="s">
        <v>0</v>
      </c>
      <c r="B3" s="18" t="s">
        <v>1</v>
      </c>
      <c r="C3" s="3" t="s">
        <v>2</v>
      </c>
      <c r="D3" s="3" t="s">
        <v>2</v>
      </c>
      <c r="E3" s="4" t="s">
        <v>2</v>
      </c>
    </row>
    <row r="4" spans="1:5">
      <c r="A4" s="18"/>
      <c r="B4" s="18"/>
      <c r="C4" s="17" t="s">
        <v>66</v>
      </c>
      <c r="D4" s="17" t="s">
        <v>67</v>
      </c>
      <c r="E4" s="5" t="s">
        <v>109</v>
      </c>
    </row>
    <row r="5" spans="1:5">
      <c r="A5" s="6" t="s">
        <v>3</v>
      </c>
      <c r="B5" s="7" t="s">
        <v>4</v>
      </c>
      <c r="C5" s="8">
        <f>C6+C50</f>
        <v>13670010.5</v>
      </c>
      <c r="D5" s="8">
        <f>D6+D50</f>
        <v>8979180.8000000007</v>
      </c>
      <c r="E5" s="8">
        <f>E6+E50</f>
        <v>8989837.8000000007</v>
      </c>
    </row>
    <row r="6" spans="1:5">
      <c r="A6" s="6" t="s">
        <v>5</v>
      </c>
      <c r="B6" s="6" t="s">
        <v>6</v>
      </c>
      <c r="C6" s="8">
        <f>C7+C21+C38+C44+C48</f>
        <v>8140393</v>
      </c>
      <c r="D6" s="8">
        <f>D7+D21+D38+D44+D48</f>
        <v>8142397</v>
      </c>
      <c r="E6" s="8">
        <f>E7+E21+E38+E44+E48</f>
        <v>8144481</v>
      </c>
    </row>
    <row r="7" spans="1:5">
      <c r="A7" s="6" t="s">
        <v>7</v>
      </c>
      <c r="B7" s="6" t="s">
        <v>8</v>
      </c>
      <c r="C7" s="8">
        <f>C8</f>
        <v>866000</v>
      </c>
      <c r="D7" s="8">
        <f>D8</f>
        <v>866000</v>
      </c>
      <c r="E7" s="8">
        <f>E8</f>
        <v>866000</v>
      </c>
    </row>
    <row r="8" spans="1:5">
      <c r="A8" s="9" t="s">
        <v>9</v>
      </c>
      <c r="B8" s="9" t="s">
        <v>10</v>
      </c>
      <c r="C8" s="10">
        <f>C9+C13+C17</f>
        <v>866000</v>
      </c>
      <c r="D8" s="10">
        <f>D9+D13+D17</f>
        <v>866000</v>
      </c>
      <c r="E8" s="10">
        <f>E9+E13+E17</f>
        <v>866000</v>
      </c>
    </row>
    <row r="9" spans="1:5" ht="72">
      <c r="A9" s="9" t="s">
        <v>11</v>
      </c>
      <c r="B9" s="9" t="s">
        <v>12</v>
      </c>
      <c r="C9" s="10">
        <f>C10+C11+C12</f>
        <v>711770</v>
      </c>
      <c r="D9" s="10">
        <f>D10+D11+D12</f>
        <v>711770</v>
      </c>
      <c r="E9" s="10">
        <f>E10+E11+E12</f>
        <v>711770</v>
      </c>
    </row>
    <row r="10" spans="1:5" ht="108">
      <c r="A10" s="11" t="s">
        <v>68</v>
      </c>
      <c r="B10" s="12" t="s">
        <v>69</v>
      </c>
      <c r="C10" s="10">
        <v>705770</v>
      </c>
      <c r="D10" s="10">
        <v>705770</v>
      </c>
      <c r="E10" s="10">
        <v>705770</v>
      </c>
    </row>
    <row r="11" spans="1:5" ht="84">
      <c r="A11" s="11" t="s">
        <v>70</v>
      </c>
      <c r="B11" s="12" t="s">
        <v>71</v>
      </c>
      <c r="C11" s="10">
        <v>3000</v>
      </c>
      <c r="D11" s="10">
        <v>3000</v>
      </c>
      <c r="E11" s="10">
        <v>3000</v>
      </c>
    </row>
    <row r="12" spans="1:5" ht="108">
      <c r="A12" s="11" t="s">
        <v>72</v>
      </c>
      <c r="B12" s="13" t="s">
        <v>73</v>
      </c>
      <c r="C12" s="10">
        <v>3000</v>
      </c>
      <c r="D12" s="10">
        <v>3000</v>
      </c>
      <c r="E12" s="10">
        <v>3000</v>
      </c>
    </row>
    <row r="13" spans="1:5" ht="108">
      <c r="A13" s="9" t="s">
        <v>13</v>
      </c>
      <c r="B13" s="12" t="s">
        <v>14</v>
      </c>
      <c r="C13" s="10">
        <f>C14+C15+C16</f>
        <v>145100</v>
      </c>
      <c r="D13" s="10">
        <f>D14+D15+D16</f>
        <v>145100</v>
      </c>
      <c r="E13" s="10">
        <f>E14+E15+E16</f>
        <v>145100</v>
      </c>
    </row>
    <row r="14" spans="1:5" ht="144">
      <c r="A14" s="9" t="s">
        <v>74</v>
      </c>
      <c r="B14" s="12" t="s">
        <v>75</v>
      </c>
      <c r="C14" s="10">
        <v>145000</v>
      </c>
      <c r="D14" s="10">
        <v>145000</v>
      </c>
      <c r="E14" s="10">
        <v>145000</v>
      </c>
    </row>
    <row r="15" spans="1:5" ht="120">
      <c r="A15" s="9" t="s">
        <v>76</v>
      </c>
      <c r="B15" s="12" t="s">
        <v>77</v>
      </c>
      <c r="C15" s="10">
        <v>50</v>
      </c>
      <c r="D15" s="10">
        <v>50</v>
      </c>
      <c r="E15" s="10">
        <v>50</v>
      </c>
    </row>
    <row r="16" spans="1:5" ht="132">
      <c r="A16" s="9" t="s">
        <v>78</v>
      </c>
      <c r="B16" s="12" t="s">
        <v>82</v>
      </c>
      <c r="C16" s="10">
        <v>50</v>
      </c>
      <c r="D16" s="10">
        <v>50</v>
      </c>
      <c r="E16" s="10">
        <v>50</v>
      </c>
    </row>
    <row r="17" spans="1:5" ht="48">
      <c r="A17" s="9" t="s">
        <v>15</v>
      </c>
      <c r="B17" s="9" t="s">
        <v>16</v>
      </c>
      <c r="C17" s="10">
        <f>C18+C19+C20</f>
        <v>9130</v>
      </c>
      <c r="D17" s="10">
        <f>D18+D19+D20</f>
        <v>9130</v>
      </c>
      <c r="E17" s="10">
        <f>E18+E19+E20</f>
        <v>9130</v>
      </c>
    </row>
    <row r="18" spans="1:5" ht="72">
      <c r="A18" s="9" t="s">
        <v>79</v>
      </c>
      <c r="B18" s="9" t="s">
        <v>80</v>
      </c>
      <c r="C18" s="10">
        <v>9000</v>
      </c>
      <c r="D18" s="10">
        <v>9000</v>
      </c>
      <c r="E18" s="10">
        <v>9000</v>
      </c>
    </row>
    <row r="19" spans="1:5" ht="48">
      <c r="A19" s="9" t="s">
        <v>81</v>
      </c>
      <c r="B19" s="9" t="s">
        <v>83</v>
      </c>
      <c r="C19" s="10">
        <v>30</v>
      </c>
      <c r="D19" s="10">
        <v>30</v>
      </c>
      <c r="E19" s="10">
        <v>30</v>
      </c>
    </row>
    <row r="20" spans="1:5" ht="72">
      <c r="A20" s="9" t="s">
        <v>103</v>
      </c>
      <c r="B20" s="9" t="s">
        <v>84</v>
      </c>
      <c r="C20" s="10">
        <v>100</v>
      </c>
      <c r="D20" s="10">
        <v>100</v>
      </c>
      <c r="E20" s="10">
        <v>100</v>
      </c>
    </row>
    <row r="21" spans="1:5">
      <c r="A21" s="6" t="s">
        <v>17</v>
      </c>
      <c r="B21" s="6" t="s">
        <v>18</v>
      </c>
      <c r="C21" s="8">
        <f>C27+C22</f>
        <v>6601000</v>
      </c>
      <c r="D21" s="8">
        <f>D27+D22</f>
        <v>6601000</v>
      </c>
      <c r="E21" s="8">
        <f>E27+E22</f>
        <v>6601000</v>
      </c>
    </row>
    <row r="22" spans="1:5">
      <c r="A22" s="9" t="s">
        <v>19</v>
      </c>
      <c r="B22" s="9" t="s">
        <v>20</v>
      </c>
      <c r="C22" s="10">
        <f>C23</f>
        <v>1847000</v>
      </c>
      <c r="D22" s="10">
        <f>D23</f>
        <v>1847000</v>
      </c>
      <c r="E22" s="10">
        <f>E23</f>
        <v>1847000</v>
      </c>
    </row>
    <row r="23" spans="1:5" ht="48">
      <c r="A23" s="9" t="s">
        <v>21</v>
      </c>
      <c r="B23" s="9" t="s">
        <v>22</v>
      </c>
      <c r="C23" s="10">
        <f>C24+C25+C26</f>
        <v>1847000</v>
      </c>
      <c r="D23" s="10">
        <f>D24+D25+D26</f>
        <v>1847000</v>
      </c>
      <c r="E23" s="10">
        <f>E24+E25+E26</f>
        <v>1847000</v>
      </c>
    </row>
    <row r="24" spans="1:5" ht="72">
      <c r="A24" s="9" t="s">
        <v>85</v>
      </c>
      <c r="B24" s="9" t="s">
        <v>86</v>
      </c>
      <c r="C24" s="10">
        <v>1826950</v>
      </c>
      <c r="D24" s="10">
        <v>1826950</v>
      </c>
      <c r="E24" s="10">
        <v>1826950</v>
      </c>
    </row>
    <row r="25" spans="1:5" ht="60">
      <c r="A25" s="9" t="s">
        <v>87</v>
      </c>
      <c r="B25" s="9" t="s">
        <v>88</v>
      </c>
      <c r="C25" s="10">
        <v>20000</v>
      </c>
      <c r="D25" s="10">
        <v>20000</v>
      </c>
      <c r="E25" s="10">
        <v>20000</v>
      </c>
    </row>
    <row r="26" spans="1:5" ht="48">
      <c r="A26" s="9" t="s">
        <v>89</v>
      </c>
      <c r="B26" s="9" t="s">
        <v>90</v>
      </c>
      <c r="C26" s="10">
        <v>50</v>
      </c>
      <c r="D26" s="10">
        <v>50</v>
      </c>
      <c r="E26" s="10">
        <v>50</v>
      </c>
    </row>
    <row r="27" spans="1:5">
      <c r="A27" s="9" t="s">
        <v>23</v>
      </c>
      <c r="B27" s="9" t="s">
        <v>24</v>
      </c>
      <c r="C27" s="10">
        <f>C28+C33</f>
        <v>4754000</v>
      </c>
      <c r="D27" s="10">
        <f>D28+D33</f>
        <v>4754000</v>
      </c>
      <c r="E27" s="10">
        <f>E28+E33</f>
        <v>4754000</v>
      </c>
    </row>
    <row r="28" spans="1:5">
      <c r="A28" s="9" t="s">
        <v>25</v>
      </c>
      <c r="B28" s="9" t="s">
        <v>26</v>
      </c>
      <c r="C28" s="10">
        <f>C29</f>
        <v>1915000</v>
      </c>
      <c r="D28" s="10">
        <f>D29</f>
        <v>1915000</v>
      </c>
      <c r="E28" s="10">
        <f>E29</f>
        <v>1915000</v>
      </c>
    </row>
    <row r="29" spans="1:5" ht="36">
      <c r="A29" s="9" t="s">
        <v>27</v>
      </c>
      <c r="B29" s="9" t="s">
        <v>28</v>
      </c>
      <c r="C29" s="10">
        <f>C30+C31+C32</f>
        <v>1915000</v>
      </c>
      <c r="D29" s="10">
        <f>D30+D31+D32</f>
        <v>1915000</v>
      </c>
      <c r="E29" s="10">
        <f>E30+E31+E32</f>
        <v>1915000</v>
      </c>
    </row>
    <row r="30" spans="1:5" ht="60">
      <c r="A30" s="9" t="s">
        <v>93</v>
      </c>
      <c r="B30" s="9" t="s">
        <v>92</v>
      </c>
      <c r="C30" s="10">
        <v>1900000</v>
      </c>
      <c r="D30" s="10">
        <v>1900000</v>
      </c>
      <c r="E30" s="10">
        <v>1900000</v>
      </c>
    </row>
    <row r="31" spans="1:5" ht="48">
      <c r="A31" s="9" t="s">
        <v>91</v>
      </c>
      <c r="B31" s="9" t="s">
        <v>94</v>
      </c>
      <c r="C31" s="10">
        <v>13000</v>
      </c>
      <c r="D31" s="10">
        <v>13000</v>
      </c>
      <c r="E31" s="10">
        <v>13000</v>
      </c>
    </row>
    <row r="32" spans="1:5" ht="60">
      <c r="A32" s="9" t="s">
        <v>95</v>
      </c>
      <c r="B32" s="9" t="s">
        <v>96</v>
      </c>
      <c r="C32" s="10">
        <v>2000</v>
      </c>
      <c r="D32" s="10">
        <v>2000</v>
      </c>
      <c r="E32" s="10">
        <v>2000</v>
      </c>
    </row>
    <row r="33" spans="1:5">
      <c r="A33" s="9" t="s">
        <v>29</v>
      </c>
      <c r="B33" s="9" t="s">
        <v>30</v>
      </c>
      <c r="C33" s="10">
        <f>C34</f>
        <v>2839000</v>
      </c>
      <c r="D33" s="10">
        <f>D34</f>
        <v>2839000</v>
      </c>
      <c r="E33" s="10">
        <f>E34</f>
        <v>2839000</v>
      </c>
    </row>
    <row r="34" spans="1:5" ht="36">
      <c r="A34" s="9" t="s">
        <v>31</v>
      </c>
      <c r="B34" s="9" t="s">
        <v>32</v>
      </c>
      <c r="C34" s="10">
        <v>2839000</v>
      </c>
      <c r="D34" s="10">
        <v>2839000</v>
      </c>
      <c r="E34" s="10">
        <v>2839000</v>
      </c>
    </row>
    <row r="35" spans="1:5" ht="60">
      <c r="A35" s="9" t="s">
        <v>97</v>
      </c>
      <c r="B35" s="9" t="s">
        <v>102</v>
      </c>
      <c r="C35" s="10">
        <v>3360000</v>
      </c>
      <c r="D35" s="10">
        <v>3360000</v>
      </c>
      <c r="E35" s="10">
        <v>3360000</v>
      </c>
    </row>
    <row r="36" spans="1:5" ht="48">
      <c r="A36" s="9" t="s">
        <v>98</v>
      </c>
      <c r="B36" s="9" t="s">
        <v>101</v>
      </c>
      <c r="C36" s="10">
        <v>33000</v>
      </c>
      <c r="D36" s="10">
        <v>33000</v>
      </c>
      <c r="E36" s="10">
        <v>33000</v>
      </c>
    </row>
    <row r="37" spans="1:5" ht="60">
      <c r="A37" s="9" t="s">
        <v>99</v>
      </c>
      <c r="B37" s="9" t="s">
        <v>100</v>
      </c>
      <c r="C37" s="10">
        <v>1000</v>
      </c>
      <c r="D37" s="10">
        <v>1000</v>
      </c>
      <c r="E37" s="10">
        <v>1000</v>
      </c>
    </row>
    <row r="38" spans="1:5" ht="48">
      <c r="A38" s="6" t="s">
        <v>33</v>
      </c>
      <c r="B38" s="6" t="s">
        <v>34</v>
      </c>
      <c r="C38" s="8">
        <f>C39+C41</f>
        <v>623282</v>
      </c>
      <c r="D38" s="8">
        <f>D39+D41</f>
        <v>623282</v>
      </c>
      <c r="E38" s="8">
        <f>E39+E41</f>
        <v>623282</v>
      </c>
    </row>
    <row r="39" spans="1:5" ht="84">
      <c r="A39" s="9" t="s">
        <v>35</v>
      </c>
      <c r="B39" s="9" t="s">
        <v>36</v>
      </c>
      <c r="C39" s="10">
        <f>C40</f>
        <v>519470</v>
      </c>
      <c r="D39" s="10">
        <f>D40</f>
        <v>519470</v>
      </c>
      <c r="E39" s="10">
        <f>E40</f>
        <v>519470</v>
      </c>
    </row>
    <row r="40" spans="1:5" ht="60">
      <c r="A40" s="9" t="s">
        <v>37</v>
      </c>
      <c r="B40" s="9" t="s">
        <v>38</v>
      </c>
      <c r="C40" s="10">
        <v>519470</v>
      </c>
      <c r="D40" s="10">
        <v>519470</v>
      </c>
      <c r="E40" s="14">
        <v>519470</v>
      </c>
    </row>
    <row r="41" spans="1:5" ht="84">
      <c r="A41" s="9" t="s">
        <v>39</v>
      </c>
      <c r="B41" s="9" t="s">
        <v>40</v>
      </c>
      <c r="C41" s="10">
        <f t="shared" ref="C41:E42" si="0">C42</f>
        <v>103812</v>
      </c>
      <c r="D41" s="10">
        <f t="shared" si="0"/>
        <v>103812</v>
      </c>
      <c r="E41" s="10">
        <f t="shared" si="0"/>
        <v>103812</v>
      </c>
    </row>
    <row r="42" spans="1:5" ht="72">
      <c r="A42" s="9" t="s">
        <v>41</v>
      </c>
      <c r="B42" s="9" t="s">
        <v>42</v>
      </c>
      <c r="C42" s="10">
        <f t="shared" si="0"/>
        <v>103812</v>
      </c>
      <c r="D42" s="10">
        <f t="shared" si="0"/>
        <v>103812</v>
      </c>
      <c r="E42" s="10">
        <f t="shared" si="0"/>
        <v>103812</v>
      </c>
    </row>
    <row r="43" spans="1:5" ht="72">
      <c r="A43" s="9" t="s">
        <v>43</v>
      </c>
      <c r="B43" s="9" t="s">
        <v>44</v>
      </c>
      <c r="C43" s="10">
        <v>103812</v>
      </c>
      <c r="D43" s="10">
        <v>103812</v>
      </c>
      <c r="E43" s="14">
        <v>103812</v>
      </c>
    </row>
    <row r="44" spans="1:5" ht="36">
      <c r="A44" s="6" t="s">
        <v>58</v>
      </c>
      <c r="B44" s="6" t="s">
        <v>65</v>
      </c>
      <c r="C44" s="8">
        <f>C45</f>
        <v>50101</v>
      </c>
      <c r="D44" s="8">
        <f t="shared" ref="D44:E45" si="1">D45</f>
        <v>52105</v>
      </c>
      <c r="E44" s="8">
        <f t="shared" si="1"/>
        <v>54189</v>
      </c>
    </row>
    <row r="45" spans="1:5">
      <c r="A45" s="9" t="s">
        <v>61</v>
      </c>
      <c r="B45" s="9" t="s">
        <v>62</v>
      </c>
      <c r="C45" s="10">
        <f>C46</f>
        <v>50101</v>
      </c>
      <c r="D45" s="10">
        <f t="shared" si="1"/>
        <v>52105</v>
      </c>
      <c r="E45" s="10">
        <f t="shared" si="1"/>
        <v>54189</v>
      </c>
    </row>
    <row r="46" spans="1:5" ht="36">
      <c r="A46" s="9" t="s">
        <v>59</v>
      </c>
      <c r="B46" s="9" t="s">
        <v>63</v>
      </c>
      <c r="C46" s="10">
        <f>C47</f>
        <v>50101</v>
      </c>
      <c r="D46" s="10">
        <f>D47</f>
        <v>52105</v>
      </c>
      <c r="E46" s="10">
        <f>E47</f>
        <v>54189</v>
      </c>
    </row>
    <row r="47" spans="1:5" ht="36">
      <c r="A47" s="9" t="s">
        <v>60</v>
      </c>
      <c r="B47" s="9" t="s">
        <v>64</v>
      </c>
      <c r="C47" s="10">
        <v>50101</v>
      </c>
      <c r="D47" s="10">
        <v>52105</v>
      </c>
      <c r="E47" s="14">
        <v>54189</v>
      </c>
    </row>
    <row r="48" spans="1:5">
      <c r="A48" s="6" t="s">
        <v>106</v>
      </c>
      <c r="B48" s="15" t="s">
        <v>104</v>
      </c>
      <c r="C48" s="8">
        <f>C49</f>
        <v>10</v>
      </c>
      <c r="D48" s="8">
        <f>D49</f>
        <v>10</v>
      </c>
      <c r="E48" s="16">
        <f>E49</f>
        <v>10</v>
      </c>
    </row>
    <row r="49" spans="1:5" ht="24">
      <c r="A49" s="9" t="s">
        <v>107</v>
      </c>
      <c r="B49" s="9" t="s">
        <v>105</v>
      </c>
      <c r="C49" s="10">
        <v>10</v>
      </c>
      <c r="D49" s="10">
        <v>10</v>
      </c>
      <c r="E49" s="14">
        <v>10</v>
      </c>
    </row>
    <row r="50" spans="1:5">
      <c r="A50" s="6" t="s">
        <v>45</v>
      </c>
      <c r="B50" s="6" t="s">
        <v>46</v>
      </c>
      <c r="C50" s="8">
        <f>C51</f>
        <v>5529617.5</v>
      </c>
      <c r="D50" s="8">
        <f>D51</f>
        <v>836783.8</v>
      </c>
      <c r="E50" s="8">
        <f>E51</f>
        <v>845356.8</v>
      </c>
    </row>
    <row r="51" spans="1:5" ht="36">
      <c r="A51" s="6" t="s">
        <v>47</v>
      </c>
      <c r="B51" s="6" t="s">
        <v>48</v>
      </c>
      <c r="C51" s="8">
        <f>C52+C54</f>
        <v>5529617.5</v>
      </c>
      <c r="D51" s="8">
        <f>D52+D54</f>
        <v>836783.8</v>
      </c>
      <c r="E51" s="8">
        <f>E52+E54</f>
        <v>845356.8</v>
      </c>
    </row>
    <row r="52" spans="1:5" ht="24">
      <c r="A52" s="6" t="s">
        <v>49</v>
      </c>
      <c r="B52" s="6" t="s">
        <v>50</v>
      </c>
      <c r="C52" s="8">
        <f>C53</f>
        <v>222090</v>
      </c>
      <c r="D52" s="8">
        <f>D53</f>
        <v>224311</v>
      </c>
      <c r="E52" s="8">
        <f>E53</f>
        <v>232884</v>
      </c>
    </row>
    <row r="53" spans="1:5" ht="48">
      <c r="A53" s="9" t="s">
        <v>51</v>
      </c>
      <c r="B53" s="9" t="s">
        <v>52</v>
      </c>
      <c r="C53" s="10">
        <v>222090</v>
      </c>
      <c r="D53" s="10">
        <v>224311</v>
      </c>
      <c r="E53" s="14">
        <v>232884</v>
      </c>
    </row>
    <row r="54" spans="1:5">
      <c r="A54" s="6" t="s">
        <v>53</v>
      </c>
      <c r="B54" s="6" t="s">
        <v>54</v>
      </c>
      <c r="C54" s="8">
        <f>C55</f>
        <v>5307527.5</v>
      </c>
      <c r="D54" s="8">
        <f>D55</f>
        <v>612472.80000000005</v>
      </c>
      <c r="E54" s="8">
        <f>E55</f>
        <v>612472.80000000005</v>
      </c>
    </row>
    <row r="55" spans="1:5" ht="72">
      <c r="A55" s="9" t="s">
        <v>55</v>
      </c>
      <c r="B55" s="9" t="s">
        <v>56</v>
      </c>
      <c r="C55" s="10">
        <v>5307527.5</v>
      </c>
      <c r="D55" s="10">
        <v>612472.80000000005</v>
      </c>
      <c r="E55" s="14">
        <v>612472.80000000005</v>
      </c>
    </row>
    <row r="56" spans="1:5">
      <c r="A56" s="6" t="s">
        <v>57</v>
      </c>
      <c r="B56" s="6"/>
      <c r="C56" s="8">
        <f>C5</f>
        <v>13670010.5</v>
      </c>
      <c r="D56" s="8">
        <f>D5</f>
        <v>8979180.8000000007</v>
      </c>
      <c r="E56" s="8">
        <f>E5</f>
        <v>8989837.8000000007</v>
      </c>
    </row>
  </sheetData>
  <mergeCells count="4">
    <mergeCell ref="A3:A4"/>
    <mergeCell ref="B3:B4"/>
    <mergeCell ref="A2:E2"/>
    <mergeCell ref="C1:E1"/>
  </mergeCells>
  <pageMargins left="0.78740157480314965" right="0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PS00001</cp:lastModifiedBy>
  <cp:lastPrinted>2020-08-31T07:27:33Z</cp:lastPrinted>
  <dcterms:created xsi:type="dcterms:W3CDTF">2019-11-14T07:53:07Z</dcterms:created>
  <dcterms:modified xsi:type="dcterms:W3CDTF">2020-11-09T08:56:56Z</dcterms:modified>
</cp:coreProperties>
</file>