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<sst xmlns="http://schemas.openxmlformats.org/spreadsheetml/2006/main" count="505" uniqueCount="129">
  <si>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</si>
  <si>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</si>
  <si>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</si>
  <si>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</si>
  <si>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</si>
  <si>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</si>
  <si>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</si>
  <si>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</si>
  <si>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</si>
  <si>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</si>
  <si>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</si>
  <si>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</si>
  <si>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</si>
  <si>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</si>
  <si>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</si>
  <si>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</si>
  <si>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</si>
  <si>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</si>
  <si>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</si>
  <si>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</si>
  <si>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</si>
  <si>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</si>
  <si>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</si>
  <si>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</si>
  <si>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</si>
  <si>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</si>
  <si>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</si>
  <si>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</si>
  <si>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</si>
  <si>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</si>
  <si>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</si>
  <si>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</si>
  <si>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</si>
  <si>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</si>
  <si>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</si>
  <si>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</si>
  <si>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</si>
  <si>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</si>
  <si>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</si>
  <si>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</si>
  <si>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</si>
  <si>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</si>
  <si>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</si>
  <si>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</si>
  <si>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</si>
  <si>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</si>
  <si>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</si>
  <si>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</si>
  <si>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</si>
  <si>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</si>
  <si>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</si>
  <si>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</si>
  <si>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</si>
  <si>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</si>
  <si>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</si>
  <si>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</si>
  <si>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</si>
  <si>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</si>
  <si>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</si>
  <si>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</si>
  <si>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</si>
  <si>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</si>
  <si>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</si>
  <si>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</si>
  <si>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</si>
  <si>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</si>
  <si>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</si>
  <si>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</si>
  <si>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</si>
  <si>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</si>
  <si>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</si>
  <si>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</si>
  <si>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</si>
  <si>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</si>
  <si>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</si>
  <si>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</si>
  <si>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</si>
  <si>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</si>
  <si>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</si>
  <si>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</si>
  <si>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</si>
  <si>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</si>
  <si>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</si>
  <si>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</si>
  <si>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</si>
  <si>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</si>
  <si>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</si>
  <si>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</si>
  <si>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</si>
  <si>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</si>
  <si>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</si>
  <si>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</si>
  <si>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</si>
  <si>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</si>
  <si>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</si>
  <si>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</si>
  <si>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</si>
  <si>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</si>
  <si>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</si>
  <si>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</si>
  <si>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</si>
  <si>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</si>
  <si>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</si>
  <si>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</si>
  <si>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</si>
  <si>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</si>
  <si>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</si>
  <si>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</si>
  <si>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</si>
  <si>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2021 год и на плановый период 2022 и 2023 годов</t>
  </si>
  <si>
    <t>Сумма на 2021 г.</t>
  </si>
  <si>
    <t>Сумма на 2022 г.</t>
  </si>
  <si>
    <t>Сумма на 2023 г.</t>
  </si>
  <si>
    <t xml:space="preserve">ПРОЕКТ Приложение № 5
к решению Новодарковичского сельского                                                                                                                                          Совета народных депутатов от «____» ______ 2020 г. № ______      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</si>
  <si>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</si>
  <si>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</si>
  <si>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</si>
  <si>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0101080900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</si>
  <si>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</si>
  <si>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</si>
  <si>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</si>
  <si>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0101180930</t>
  </si>
  <si>
    <t>247</t>
  </si>
  <si>
    <t>Закупка энергетических ресурсов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</si>
  <si>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хозяйстваи 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</si>
  <si>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</si>
  <si>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</si>
  <si>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Закупка товаров, работ, услуг в целях капитального ремонта государственного (муниципального) имущества</t>
  </si>
  <si>
    <t>243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</si>
</sst>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2" fillId="0" borderId="2" xfId="44" applyNumberFormat="1" applyFont="1" applyProtection="1">
      <alignment horizontal="center" vertical="center" wrapText="1"/>
      <protection locked="0"/>
    </xf>
    <xf numFmtId="49" fontId="32" fillId="0" borderId="15" xfId="52" applyNumberFormat="1" applyFont="1" applyBorder="1" applyProtection="1">
      <alignment horizontal="center" vertical="top" shrinkToFit="1"/>
      <protection locked="0"/>
    </xf>
    <xf numFmtId="4" fontId="32" fillId="0" borderId="16" xfId="53" applyNumberFormat="1" applyFont="1" applyFill="1" applyBorder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0" fontId="53" fillId="0" borderId="2" xfId="51" applyNumberFormat="1" applyFont="1" applyProtection="1">
      <alignment vertical="top" wrapTex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F44" sqref="F44:H44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40" t="s">
        <v>113</v>
      </c>
      <c r="E2" s="40"/>
      <c r="F2" s="40"/>
      <c r="G2" s="40"/>
      <c r="H2" s="40"/>
    </row>
    <row r="3" spans="1:8" s="29" customFormat="1" ht="26.25" customHeight="1">
      <c r="A3" s="30"/>
      <c r="B3" s="30"/>
      <c r="C3" s="30"/>
      <c r="D3" s="40"/>
      <c r="E3" s="40"/>
      <c r="F3" s="40"/>
      <c r="G3" s="40"/>
      <c r="H3" s="40"/>
    </row>
    <row r="4" spans="1:8" s="29" customFormat="1" ht="66.75" customHeight="1">
      <c r="A4" s="38" t="s">
        <v>109</v>
      </c>
      <c r="B4" s="38"/>
      <c r="C4" s="38"/>
      <c r="D4" s="38"/>
      <c r="E4" s="38"/>
      <c r="F4" s="38"/>
      <c r="G4" s="38"/>
      <c r="H4" s="38"/>
    </row>
    <row r="5" spans="1:8" s="29" customFormat="1" ht="12" customHeight="1">
      <c r="A5" s="38"/>
      <c r="B5" s="38"/>
      <c r="C5" s="38"/>
      <c r="D5" s="38"/>
      <c r="E5" s="38"/>
      <c r="F5" s="38"/>
      <c r="G5" s="38"/>
      <c r="H5" s="38"/>
    </row>
    <row r="6" spans="1:8" s="29" customFormat="1" ht="11.25" customHeight="1" hidden="1">
      <c r="A6" s="39"/>
      <c r="B6" s="39"/>
      <c r="C6" s="39"/>
      <c r="D6" s="39"/>
      <c r="E6" s="39"/>
      <c r="F6" s="39"/>
      <c r="G6" s="39"/>
      <c r="H6" s="39"/>
    </row>
    <row r="7" spans="1:8" ht="42.75" customHeight="1">
      <c r="A7" s="31" t="s">
        <v>100</v>
      </c>
      <c r="B7" s="31" t="s">
        <v>101</v>
      </c>
      <c r="C7" s="31" t="s">
        <v>102</v>
      </c>
      <c r="D7" s="31" t="s">
        <v>103</v>
      </c>
      <c r="E7" s="31" t="s">
        <v>104</v>
      </c>
      <c r="F7" s="31" t="s">
        <v>110</v>
      </c>
      <c r="G7" s="31" t="s">
        <v>111</v>
      </c>
      <c r="H7" s="31" t="s">
        <v>112</v>
      </c>
    </row>
    <row r="8" spans="1:8" ht="25.5" customHeight="1">
      <c r="A8" s="5" t="s">
        <v>61</v>
      </c>
      <c r="B8" s="25" t="s">
        <v>88</v>
      </c>
      <c r="C8" s="16" t="s">
        <v>88</v>
      </c>
      <c r="D8" s="16" t="s">
        <v>0</v>
      </c>
      <c r="E8" s="16" t="s">
        <v>1</v>
      </c>
      <c r="F8" s="24">
        <f>F9+F46+F53+F60+F69+F98+F102</f>
        <v>13670010.503</v>
      </c>
      <c r="G8" s="24">
        <f>G9+G46+G53+G60+G69+G98+G102</f>
        <v>8979180.799999999</v>
      </c>
      <c r="H8" s="24">
        <f>H9+H46+H53+H60+H69+H98+H102</f>
        <v>8989837.799999999</v>
      </c>
    </row>
    <row r="9" spans="1:8" ht="30" customHeight="1" outlineLevel="1">
      <c r="A9" s="8" t="s">
        <v>2</v>
      </c>
      <c r="B9" s="25" t="s">
        <v>89</v>
      </c>
      <c r="C9" s="18" t="s">
        <v>88</v>
      </c>
      <c r="D9" s="18" t="s">
        <v>0</v>
      </c>
      <c r="E9" s="18" t="s">
        <v>1</v>
      </c>
      <c r="F9" s="17">
        <f>F10+F25+F28+F31</f>
        <v>3797902.11</v>
      </c>
      <c r="G9" s="17">
        <f>G10+G25+G28+G31</f>
        <v>4011413.2299999995</v>
      </c>
      <c r="H9" s="17">
        <f>H10+H25+H28+H31</f>
        <v>4225453.68</v>
      </c>
    </row>
    <row r="10" spans="1:8" ht="78.75" customHeight="1" outlineLevel="2">
      <c r="A10" s="19" t="s">
        <v>29</v>
      </c>
      <c r="B10" s="27" t="s">
        <v>89</v>
      </c>
      <c r="C10" s="16" t="s">
        <v>92</v>
      </c>
      <c r="D10" s="16" t="s">
        <v>0</v>
      </c>
      <c r="E10" s="16" t="s">
        <v>1</v>
      </c>
      <c r="F10" s="17">
        <f>F15+F11+F21</f>
        <v>3406652.38</v>
      </c>
      <c r="G10" s="17">
        <f>G15+G11+G21</f>
        <v>3409508.1399999997</v>
      </c>
      <c r="H10" s="17">
        <f>H15+H11+H21</f>
        <v>3412505.2199999997</v>
      </c>
    </row>
    <row r="11" spans="1:8" ht="62.25" customHeight="1" outlineLevel="2">
      <c r="A11" s="11" t="s">
        <v>105</v>
      </c>
      <c r="B11" s="26" t="s">
        <v>89</v>
      </c>
      <c r="C11" s="21" t="s">
        <v>92</v>
      </c>
      <c r="D11" s="21" t="s">
        <v>106</v>
      </c>
      <c r="E11" s="21" t="s">
        <v>1</v>
      </c>
      <c r="F11" s="13">
        <f>F12+F13+F14</f>
        <v>604678.1699999999</v>
      </c>
      <c r="G11" s="13">
        <f>G12+G13+G14</f>
        <v>604678.1699999999</v>
      </c>
      <c r="H11" s="13">
        <f>H12+H13+H14</f>
        <v>604678.1699999999</v>
      </c>
    </row>
    <row r="12" spans="1:8" ht="30" customHeight="1" outlineLevel="2">
      <c r="A12" s="11" t="s">
        <v>27</v>
      </c>
      <c r="B12" s="26" t="s">
        <v>89</v>
      </c>
      <c r="C12" s="21" t="s">
        <v>92</v>
      </c>
      <c r="D12" s="21" t="s">
        <v>106</v>
      </c>
      <c r="E12" s="21" t="s">
        <v>3</v>
      </c>
      <c r="F12" s="13">
        <v>398076.48</v>
      </c>
      <c r="G12" s="13">
        <v>398076.48</v>
      </c>
      <c r="H12" s="13">
        <v>398076.48</v>
      </c>
    </row>
    <row r="13" spans="1:8" ht="54.75" customHeight="1" outlineLevel="2">
      <c r="A13" s="11" t="s">
        <v>107</v>
      </c>
      <c r="B13" s="26" t="s">
        <v>89</v>
      </c>
      <c r="C13" s="21" t="s">
        <v>92</v>
      </c>
      <c r="D13" s="21" t="s">
        <v>106</v>
      </c>
      <c r="E13" s="21" t="s">
        <v>108</v>
      </c>
      <c r="F13" s="13">
        <v>66346.08</v>
      </c>
      <c r="G13" s="13">
        <v>66346.08</v>
      </c>
      <c r="H13" s="13">
        <v>66346.08</v>
      </c>
    </row>
    <row r="14" spans="1:8" ht="75.75" customHeight="1" outlineLevel="2">
      <c r="A14" s="11" t="s">
        <v>28</v>
      </c>
      <c r="B14" s="26" t="s">
        <v>89</v>
      </c>
      <c r="C14" s="21" t="s">
        <v>92</v>
      </c>
      <c r="D14" s="21" t="s">
        <v>106</v>
      </c>
      <c r="E14" s="21" t="s">
        <v>5</v>
      </c>
      <c r="F14" s="13">
        <v>140255.61</v>
      </c>
      <c r="G14" s="13">
        <v>140255.61</v>
      </c>
      <c r="H14" s="13">
        <v>140255.61</v>
      </c>
    </row>
    <row r="15" spans="1:8" ht="39.75" customHeight="1" outlineLevel="3">
      <c r="A15" s="12" t="s">
        <v>49</v>
      </c>
      <c r="B15" s="26" t="s">
        <v>89</v>
      </c>
      <c r="C15" s="6" t="s">
        <v>92</v>
      </c>
      <c r="D15" s="6" t="s">
        <v>62</v>
      </c>
      <c r="E15" s="6" t="s">
        <v>1</v>
      </c>
      <c r="F15" s="13">
        <f>F16+F18+F20+F19+F17</f>
        <v>2772014.21</v>
      </c>
      <c r="G15" s="13">
        <f>G16+G18+G20+G19+G17</f>
        <v>2775169.9699999997</v>
      </c>
      <c r="H15" s="13">
        <f>H16+H18+H20+H19+H17</f>
        <v>2778467.05</v>
      </c>
    </row>
    <row r="16" spans="1:8" ht="27" customHeight="1" outlineLevel="4">
      <c r="A16" s="12" t="s">
        <v>27</v>
      </c>
      <c r="B16" s="26" t="s">
        <v>89</v>
      </c>
      <c r="C16" s="6" t="s">
        <v>92</v>
      </c>
      <c r="D16" s="6" t="s">
        <v>62</v>
      </c>
      <c r="E16" s="6" t="s">
        <v>3</v>
      </c>
      <c r="F16" s="13">
        <v>1820178.08</v>
      </c>
      <c r="G16" s="13">
        <v>1820178.08</v>
      </c>
      <c r="H16" s="13">
        <v>1820178.08</v>
      </c>
    </row>
    <row r="17" spans="1:8" ht="58.5" customHeight="1" outlineLevel="4">
      <c r="A17" s="12" t="s">
        <v>107</v>
      </c>
      <c r="B17" s="26" t="s">
        <v>89</v>
      </c>
      <c r="C17" s="6" t="s">
        <v>92</v>
      </c>
      <c r="D17" s="6" t="s">
        <v>62</v>
      </c>
      <c r="E17" s="6" t="s">
        <v>108</v>
      </c>
      <c r="F17" s="13">
        <v>59709.48</v>
      </c>
      <c r="G17" s="13">
        <v>59709.48</v>
      </c>
      <c r="H17" s="13">
        <v>59709.48</v>
      </c>
    </row>
    <row r="18" spans="1:8" ht="66.75" customHeight="1" outlineLevel="4">
      <c r="A18" s="12" t="s">
        <v>28</v>
      </c>
      <c r="B18" s="26" t="s">
        <v>89</v>
      </c>
      <c r="C18" s="6" t="s">
        <v>92</v>
      </c>
      <c r="D18" s="6" t="s">
        <v>62</v>
      </c>
      <c r="E18" s="6" t="s">
        <v>5</v>
      </c>
      <c r="F18" s="13">
        <v>567574.65</v>
      </c>
      <c r="G18" s="13">
        <v>567574.65</v>
      </c>
      <c r="H18" s="13">
        <v>567574.65</v>
      </c>
    </row>
    <row r="19" spans="1:8" ht="44.25" customHeight="1" outlineLevel="4">
      <c r="A19" s="12" t="s">
        <v>45</v>
      </c>
      <c r="B19" s="26" t="s">
        <v>89</v>
      </c>
      <c r="C19" s="6" t="s">
        <v>92</v>
      </c>
      <c r="D19" s="6" t="s">
        <v>62</v>
      </c>
      <c r="E19" s="6" t="s">
        <v>44</v>
      </c>
      <c r="F19" s="13">
        <v>111464</v>
      </c>
      <c r="G19" s="13">
        <v>113111.36</v>
      </c>
      <c r="H19" s="13">
        <v>114824.61</v>
      </c>
    </row>
    <row r="20" spans="1:8" ht="41.25" customHeight="1" outlineLevel="4">
      <c r="A20" s="12" t="s">
        <v>30</v>
      </c>
      <c r="B20" s="26" t="s">
        <v>89</v>
      </c>
      <c r="C20" s="6" t="s">
        <v>92</v>
      </c>
      <c r="D20" s="6" t="s">
        <v>62</v>
      </c>
      <c r="E20" s="6" t="s">
        <v>6</v>
      </c>
      <c r="F20" s="13">
        <v>213088</v>
      </c>
      <c r="G20" s="13">
        <v>214596.4</v>
      </c>
      <c r="H20" s="13">
        <v>216180.23</v>
      </c>
    </row>
    <row r="21" spans="1:8" ht="28.5" customHeight="1" outlineLevel="4">
      <c r="A21" s="12" t="s">
        <v>58</v>
      </c>
      <c r="B21" s="26" t="s">
        <v>89</v>
      </c>
      <c r="C21" s="6" t="s">
        <v>92</v>
      </c>
      <c r="D21" s="6" t="s">
        <v>63</v>
      </c>
      <c r="E21" s="6" t="s">
        <v>42</v>
      </c>
      <c r="F21" s="13">
        <f>F22+F23+F24</f>
        <v>29960</v>
      </c>
      <c r="G21" s="13">
        <f>G22+G23+G24</f>
        <v>29660</v>
      </c>
      <c r="H21" s="13">
        <f>H22+H23+H24</f>
        <v>29360</v>
      </c>
    </row>
    <row r="22" spans="1:8" ht="29.25" customHeight="1" outlineLevel="4">
      <c r="A22" s="12" t="s">
        <v>40</v>
      </c>
      <c r="B22" s="26" t="s">
        <v>89</v>
      </c>
      <c r="C22" s="6" t="s">
        <v>92</v>
      </c>
      <c r="D22" s="6" t="s">
        <v>63</v>
      </c>
      <c r="E22" s="6" t="s">
        <v>16</v>
      </c>
      <c r="F22" s="13">
        <v>26400</v>
      </c>
      <c r="G22" s="13">
        <v>26100</v>
      </c>
      <c r="H22" s="13">
        <v>25800</v>
      </c>
    </row>
    <row r="23" spans="1:8" ht="15" customHeight="1" outlineLevel="4">
      <c r="A23" s="12" t="s">
        <v>43</v>
      </c>
      <c r="B23" s="26" t="s">
        <v>89</v>
      </c>
      <c r="C23" s="6" t="s">
        <v>92</v>
      </c>
      <c r="D23" s="6" t="s">
        <v>63</v>
      </c>
      <c r="E23" s="6" t="s">
        <v>7</v>
      </c>
      <c r="F23" s="13">
        <v>560</v>
      </c>
      <c r="G23" s="13">
        <v>560</v>
      </c>
      <c r="H23" s="13">
        <v>560</v>
      </c>
    </row>
    <row r="24" spans="1:8" ht="15" customHeight="1" outlineLevel="4">
      <c r="A24" s="12" t="s">
        <v>31</v>
      </c>
      <c r="B24" s="26" t="s">
        <v>89</v>
      </c>
      <c r="C24" s="6" t="s">
        <v>92</v>
      </c>
      <c r="D24" s="6" t="s">
        <v>63</v>
      </c>
      <c r="E24" s="6" t="s">
        <v>8</v>
      </c>
      <c r="F24" s="13">
        <v>3000</v>
      </c>
      <c r="G24" s="13">
        <v>3000</v>
      </c>
      <c r="H24" s="13">
        <v>3000</v>
      </c>
    </row>
    <row r="25" spans="1:8" ht="69.75" customHeight="1" outlineLevel="2">
      <c r="A25" s="20" t="s">
        <v>32</v>
      </c>
      <c r="B25" s="27" t="s">
        <v>89</v>
      </c>
      <c r="C25" s="16" t="s">
        <v>93</v>
      </c>
      <c r="D25" s="16" t="s">
        <v>0</v>
      </c>
      <c r="E25" s="16" t="s">
        <v>1</v>
      </c>
      <c r="F25" s="17">
        <f aca="true" t="shared" si="0" ref="F25:H26">F26</f>
        <v>18100</v>
      </c>
      <c r="G25" s="17">
        <f t="shared" si="0"/>
        <v>18100</v>
      </c>
      <c r="H25" s="17">
        <f t="shared" si="0"/>
        <v>18100</v>
      </c>
    </row>
    <row r="26" spans="1:8" ht="93" customHeight="1" outlineLevel="3">
      <c r="A26" s="12" t="s">
        <v>59</v>
      </c>
      <c r="B26" s="26" t="s">
        <v>89</v>
      </c>
      <c r="C26" s="6" t="s">
        <v>93</v>
      </c>
      <c r="D26" s="6" t="s">
        <v>64</v>
      </c>
      <c r="E26" s="6" t="s">
        <v>1</v>
      </c>
      <c r="F26" s="13">
        <f t="shared" si="0"/>
        <v>18100</v>
      </c>
      <c r="G26" s="13">
        <f t="shared" si="0"/>
        <v>18100</v>
      </c>
      <c r="H26" s="13">
        <f t="shared" si="0"/>
        <v>18100</v>
      </c>
    </row>
    <row r="27" spans="1:8" ht="15" customHeight="1" outlineLevel="4">
      <c r="A27" s="12" t="s">
        <v>33</v>
      </c>
      <c r="B27" s="26" t="s">
        <v>89</v>
      </c>
      <c r="C27" s="6" t="s">
        <v>93</v>
      </c>
      <c r="D27" s="6" t="s">
        <v>64</v>
      </c>
      <c r="E27" s="6" t="s">
        <v>9</v>
      </c>
      <c r="F27" s="13">
        <v>18100</v>
      </c>
      <c r="G27" s="13">
        <v>18100</v>
      </c>
      <c r="H27" s="13">
        <v>18100</v>
      </c>
    </row>
    <row r="28" spans="1:8" ht="15" customHeight="1" outlineLevel="2">
      <c r="A28" s="20" t="s">
        <v>34</v>
      </c>
      <c r="B28" s="27" t="s">
        <v>89</v>
      </c>
      <c r="C28" s="16" t="s">
        <v>94</v>
      </c>
      <c r="D28" s="16" t="s">
        <v>0</v>
      </c>
      <c r="E28" s="16" t="s">
        <v>1</v>
      </c>
      <c r="F28" s="17">
        <f aca="true" t="shared" si="1" ref="F28:H29">F29</f>
        <v>25000</v>
      </c>
      <c r="G28" s="17">
        <f t="shared" si="1"/>
        <v>25000</v>
      </c>
      <c r="H28" s="17">
        <f t="shared" si="1"/>
        <v>25000</v>
      </c>
    </row>
    <row r="29" spans="1:8" ht="25.5" customHeight="1" outlineLevel="3">
      <c r="A29" s="12" t="s">
        <v>50</v>
      </c>
      <c r="B29" s="26" t="s">
        <v>89</v>
      </c>
      <c r="C29" s="6" t="s">
        <v>94</v>
      </c>
      <c r="D29" s="6" t="s">
        <v>65</v>
      </c>
      <c r="E29" s="6" t="s">
        <v>1</v>
      </c>
      <c r="F29" s="13">
        <f t="shared" si="1"/>
        <v>25000</v>
      </c>
      <c r="G29" s="13">
        <f t="shared" si="1"/>
        <v>25000</v>
      </c>
      <c r="H29" s="13">
        <f t="shared" si="1"/>
        <v>25000</v>
      </c>
    </row>
    <row r="30" spans="1:8" ht="15" customHeight="1" outlineLevel="4">
      <c r="A30" s="12" t="s">
        <v>35</v>
      </c>
      <c r="B30" s="26" t="s">
        <v>89</v>
      </c>
      <c r="C30" s="6" t="s">
        <v>94</v>
      </c>
      <c r="D30" s="6" t="s">
        <v>65</v>
      </c>
      <c r="E30" s="6" t="s">
        <v>10</v>
      </c>
      <c r="F30" s="13">
        <v>25000</v>
      </c>
      <c r="G30" s="13">
        <v>25000</v>
      </c>
      <c r="H30" s="13">
        <v>25000</v>
      </c>
    </row>
    <row r="31" spans="1:8" ht="26.25" customHeight="1" outlineLevel="4">
      <c r="A31" s="20" t="s">
        <v>46</v>
      </c>
      <c r="B31" s="27" t="s">
        <v>89</v>
      </c>
      <c r="C31" s="16" t="s">
        <v>95</v>
      </c>
      <c r="D31" s="16" t="s">
        <v>0</v>
      </c>
      <c r="E31" s="16" t="s">
        <v>1</v>
      </c>
      <c r="F31" s="17">
        <f>F32+F35+F37+F40</f>
        <v>348149.73</v>
      </c>
      <c r="G31" s="17">
        <f>G32+G35+G44+G37+G40</f>
        <v>558805.09</v>
      </c>
      <c r="H31" s="17">
        <f>H32+H35+H44+H37+H40</f>
        <v>769848.46</v>
      </c>
    </row>
    <row r="32" spans="1:8" ht="26.25" customHeight="1" outlineLevel="4">
      <c r="A32" s="12" t="s">
        <v>66</v>
      </c>
      <c r="B32" s="26" t="s">
        <v>89</v>
      </c>
      <c r="C32" s="21" t="s">
        <v>95</v>
      </c>
      <c r="D32" s="21" t="s">
        <v>67</v>
      </c>
      <c r="E32" s="21" t="s">
        <v>1</v>
      </c>
      <c r="F32" s="13">
        <f aca="true" t="shared" si="2" ref="F32:H33">F33</f>
        <v>5000</v>
      </c>
      <c r="G32" s="13">
        <f t="shared" si="2"/>
        <v>5000</v>
      </c>
      <c r="H32" s="13">
        <f t="shared" si="2"/>
        <v>5000</v>
      </c>
    </row>
    <row r="33" spans="1:8" ht="26.25" customHeight="1" outlineLevel="4">
      <c r="A33" s="12" t="s">
        <v>58</v>
      </c>
      <c r="B33" s="26" t="s">
        <v>89</v>
      </c>
      <c r="C33" s="21" t="s">
        <v>95</v>
      </c>
      <c r="D33" s="21" t="s">
        <v>67</v>
      </c>
      <c r="E33" s="21" t="s">
        <v>42</v>
      </c>
      <c r="F33" s="13">
        <f t="shared" si="2"/>
        <v>5000</v>
      </c>
      <c r="G33" s="13">
        <f t="shared" si="2"/>
        <v>5000</v>
      </c>
      <c r="H33" s="13">
        <f t="shared" si="2"/>
        <v>5000</v>
      </c>
    </row>
    <row r="34" spans="1:8" ht="20.25" customHeight="1" outlineLevel="4">
      <c r="A34" s="12" t="s">
        <v>31</v>
      </c>
      <c r="B34" s="26" t="s">
        <v>89</v>
      </c>
      <c r="C34" s="21" t="s">
        <v>95</v>
      </c>
      <c r="D34" s="21" t="s">
        <v>67</v>
      </c>
      <c r="E34" s="21" t="s">
        <v>8</v>
      </c>
      <c r="F34" s="13">
        <v>5000</v>
      </c>
      <c r="G34" s="13">
        <v>5000</v>
      </c>
      <c r="H34" s="13">
        <v>5000</v>
      </c>
    </row>
    <row r="35" spans="1:8" ht="63.75" customHeight="1" outlineLevel="4">
      <c r="A35" s="12" t="s">
        <v>47</v>
      </c>
      <c r="B35" s="26" t="s">
        <v>89</v>
      </c>
      <c r="C35" s="6" t="s">
        <v>95</v>
      </c>
      <c r="D35" s="6" t="s">
        <v>68</v>
      </c>
      <c r="E35" s="6" t="s">
        <v>1</v>
      </c>
      <c r="F35" s="13">
        <f>F36</f>
        <v>15772</v>
      </c>
      <c r="G35" s="13">
        <f>G36</f>
        <v>15772</v>
      </c>
      <c r="H35" s="13">
        <f>H36</f>
        <v>15772</v>
      </c>
    </row>
    <row r="36" spans="1:8" ht="15" customHeight="1" outlineLevel="4">
      <c r="A36" s="12" t="s">
        <v>33</v>
      </c>
      <c r="B36" s="26" t="s">
        <v>89</v>
      </c>
      <c r="C36" s="6" t="s">
        <v>95</v>
      </c>
      <c r="D36" s="6" t="s">
        <v>68</v>
      </c>
      <c r="E36" s="6" t="s">
        <v>9</v>
      </c>
      <c r="F36" s="13">
        <v>15772</v>
      </c>
      <c r="G36" s="13">
        <v>15772</v>
      </c>
      <c r="H36" s="13">
        <v>15772</v>
      </c>
    </row>
    <row r="37" spans="1:8" ht="38.25" outlineLevel="4">
      <c r="A37" s="12" t="s">
        <v>116</v>
      </c>
      <c r="B37" s="26" t="s">
        <v>89</v>
      </c>
      <c r="C37" s="6" t="s">
        <v>95</v>
      </c>
      <c r="D37" s="6" t="s">
        <v>117</v>
      </c>
      <c r="E37" s="6" t="s">
        <v>1</v>
      </c>
      <c r="F37" s="13">
        <f aca="true" t="shared" si="3" ref="F37:H38">F38</f>
        <v>37000</v>
      </c>
      <c r="G37" s="13">
        <f t="shared" si="3"/>
        <v>37000</v>
      </c>
      <c r="H37" s="13">
        <f t="shared" si="3"/>
        <v>37000</v>
      </c>
    </row>
    <row r="38" spans="1:8" ht="38.25" outlineLevel="4">
      <c r="A38" s="12" t="s">
        <v>118</v>
      </c>
      <c r="B38" s="26" t="s">
        <v>89</v>
      </c>
      <c r="C38" s="6" t="s">
        <v>95</v>
      </c>
      <c r="D38" s="6" t="s">
        <v>117</v>
      </c>
      <c r="E38" s="6" t="s">
        <v>119</v>
      </c>
      <c r="F38" s="13">
        <f t="shared" si="3"/>
        <v>37000</v>
      </c>
      <c r="G38" s="13">
        <f t="shared" si="3"/>
        <v>37000</v>
      </c>
      <c r="H38" s="13">
        <f t="shared" si="3"/>
        <v>37000</v>
      </c>
    </row>
    <row r="39" spans="1:8" ht="51" outlineLevel="4">
      <c r="A39" s="12" t="s">
        <v>30</v>
      </c>
      <c r="B39" s="26" t="s">
        <v>89</v>
      </c>
      <c r="C39" s="6" t="s">
        <v>95</v>
      </c>
      <c r="D39" s="6" t="s">
        <v>117</v>
      </c>
      <c r="E39" s="6" t="s">
        <v>6</v>
      </c>
      <c r="F39" s="13">
        <v>37000</v>
      </c>
      <c r="G39" s="13">
        <v>37000</v>
      </c>
      <c r="H39" s="13">
        <v>37000</v>
      </c>
    </row>
    <row r="40" spans="1:8" ht="63.75" outlineLevel="4">
      <c r="A40" s="12" t="s">
        <v>120</v>
      </c>
      <c r="B40" s="26" t="s">
        <v>89</v>
      </c>
      <c r="C40" s="6" t="s">
        <v>95</v>
      </c>
      <c r="D40" s="6" t="s">
        <v>121</v>
      </c>
      <c r="E40" s="6" t="s">
        <v>1</v>
      </c>
      <c r="F40" s="13">
        <f>F41</f>
        <v>290377.73</v>
      </c>
      <c r="G40" s="13">
        <f>G41</f>
        <v>297473.16</v>
      </c>
      <c r="H40" s="13">
        <f>H41</f>
        <v>304852.41</v>
      </c>
    </row>
    <row r="41" spans="1:8" ht="38.25" outlineLevel="4">
      <c r="A41" s="12" t="s">
        <v>118</v>
      </c>
      <c r="B41" s="26" t="s">
        <v>89</v>
      </c>
      <c r="C41" s="6" t="s">
        <v>95</v>
      </c>
      <c r="D41" s="6" t="s">
        <v>121</v>
      </c>
      <c r="E41" s="6" t="s">
        <v>119</v>
      </c>
      <c r="F41" s="13">
        <f>F42+F43</f>
        <v>290377.73</v>
      </c>
      <c r="G41" s="13">
        <f>G42+G43</f>
        <v>297473.16</v>
      </c>
      <c r="H41" s="13">
        <f>H42+H43</f>
        <v>304852.41</v>
      </c>
    </row>
    <row r="42" spans="1:8" ht="51" outlineLevel="4">
      <c r="A42" s="12" t="s">
        <v>30</v>
      </c>
      <c r="B42" s="26" t="s">
        <v>89</v>
      </c>
      <c r="C42" s="6" t="s">
        <v>95</v>
      </c>
      <c r="D42" s="6" t="s">
        <v>121</v>
      </c>
      <c r="E42" s="6" t="s">
        <v>6</v>
      </c>
      <c r="F42" s="13">
        <v>113696.55</v>
      </c>
      <c r="G42" s="13">
        <v>113724.73</v>
      </c>
      <c r="H42" s="13">
        <v>113754.05</v>
      </c>
    </row>
    <row r="43" spans="1:8" ht="12.75" outlineLevel="4">
      <c r="A43" s="12" t="s">
        <v>123</v>
      </c>
      <c r="B43" s="26" t="s">
        <v>89</v>
      </c>
      <c r="C43" s="6" t="s">
        <v>95</v>
      </c>
      <c r="D43" s="6" t="s">
        <v>121</v>
      </c>
      <c r="E43" s="6" t="s">
        <v>122</v>
      </c>
      <c r="F43" s="13">
        <v>176681.18</v>
      </c>
      <c r="G43" s="13">
        <v>183748.43</v>
      </c>
      <c r="H43" s="13">
        <v>191098.36</v>
      </c>
    </row>
    <row r="44" spans="1:8" ht="15" customHeight="1" outlineLevel="4">
      <c r="A44" s="20" t="s">
        <v>114</v>
      </c>
      <c r="B44" s="27" t="s">
        <v>89</v>
      </c>
      <c r="C44" s="18" t="s">
        <v>95</v>
      </c>
      <c r="D44" s="18" t="s">
        <v>115</v>
      </c>
      <c r="E44" s="18" t="s">
        <v>1</v>
      </c>
      <c r="F44" s="17">
        <f>F45</f>
        <v>0</v>
      </c>
      <c r="G44" s="17">
        <f>G45</f>
        <v>203559.93</v>
      </c>
      <c r="H44" s="17">
        <f>H45</f>
        <v>407224.05</v>
      </c>
    </row>
    <row r="45" spans="1:8" ht="15" customHeight="1" outlineLevel="4">
      <c r="A45" s="12" t="s">
        <v>35</v>
      </c>
      <c r="B45" s="26" t="s">
        <v>89</v>
      </c>
      <c r="C45" s="6" t="s">
        <v>95</v>
      </c>
      <c r="D45" s="6" t="s">
        <v>115</v>
      </c>
      <c r="E45" s="6" t="s">
        <v>10</v>
      </c>
      <c r="F45" s="13">
        <v>0</v>
      </c>
      <c r="G45" s="13">
        <v>203559.93</v>
      </c>
      <c r="H45" s="13">
        <v>407224.05</v>
      </c>
    </row>
    <row r="46" spans="1:8" ht="15" customHeight="1" outlineLevel="1">
      <c r="A46" s="8" t="s">
        <v>11</v>
      </c>
      <c r="B46" s="25" t="s">
        <v>90</v>
      </c>
      <c r="C46" s="16" t="s">
        <v>88</v>
      </c>
      <c r="D46" s="16" t="s">
        <v>0</v>
      </c>
      <c r="E46" s="16" t="s">
        <v>1</v>
      </c>
      <c r="F46" s="17">
        <f aca="true" t="shared" si="4" ref="F46:H47">F47</f>
        <v>222090</v>
      </c>
      <c r="G46" s="17">
        <f t="shared" si="4"/>
        <v>224311</v>
      </c>
      <c r="H46" s="17">
        <f t="shared" si="4"/>
        <v>232883.99999999997</v>
      </c>
    </row>
    <row r="47" spans="1:8" ht="30" customHeight="1" outlineLevel="2">
      <c r="A47" s="20" t="s">
        <v>36</v>
      </c>
      <c r="B47" s="27" t="s">
        <v>90</v>
      </c>
      <c r="C47" s="16" t="s">
        <v>91</v>
      </c>
      <c r="D47" s="16" t="s">
        <v>0</v>
      </c>
      <c r="E47" s="16" t="s">
        <v>1</v>
      </c>
      <c r="F47" s="17">
        <f t="shared" si="4"/>
        <v>222090</v>
      </c>
      <c r="G47" s="17">
        <f t="shared" si="4"/>
        <v>224311</v>
      </c>
      <c r="H47" s="17">
        <f t="shared" si="4"/>
        <v>232883.99999999997</v>
      </c>
    </row>
    <row r="48" spans="1:8" ht="65.25" customHeight="1" outlineLevel="3">
      <c r="A48" s="12" t="s">
        <v>70</v>
      </c>
      <c r="B48" s="26" t="s">
        <v>90</v>
      </c>
      <c r="C48" s="6" t="s">
        <v>91</v>
      </c>
      <c r="D48" s="6" t="s">
        <v>69</v>
      </c>
      <c r="E48" s="6" t="s">
        <v>1</v>
      </c>
      <c r="F48" s="13">
        <f>F49+F50+F51+F52</f>
        <v>222090</v>
      </c>
      <c r="G48" s="13">
        <f>G49+G50+G51+G52</f>
        <v>224311</v>
      </c>
      <c r="H48" s="13">
        <f>H49+H50+H51+H52</f>
        <v>232883.99999999997</v>
      </c>
    </row>
    <row r="49" spans="1:8" ht="31.5" customHeight="1" outlineLevel="4">
      <c r="A49" s="12" t="s">
        <v>27</v>
      </c>
      <c r="B49" s="26" t="s">
        <v>90</v>
      </c>
      <c r="C49" s="6" t="s">
        <v>91</v>
      </c>
      <c r="D49" s="6" t="s">
        <v>69</v>
      </c>
      <c r="E49" s="6" t="s">
        <v>3</v>
      </c>
      <c r="F49" s="13">
        <v>153504</v>
      </c>
      <c r="G49" s="13">
        <v>153504</v>
      </c>
      <c r="H49" s="13">
        <v>153504</v>
      </c>
    </row>
    <row r="50" spans="1:8" ht="66" customHeight="1" outlineLevel="4">
      <c r="A50" s="12" t="s">
        <v>28</v>
      </c>
      <c r="B50" s="26" t="s">
        <v>90</v>
      </c>
      <c r="C50" s="6" t="s">
        <v>91</v>
      </c>
      <c r="D50" s="6" t="s">
        <v>69</v>
      </c>
      <c r="E50" s="6" t="s">
        <v>5</v>
      </c>
      <c r="F50" s="13">
        <v>46358.21</v>
      </c>
      <c r="G50" s="13">
        <v>46358.21</v>
      </c>
      <c r="H50" s="13">
        <v>46358.21</v>
      </c>
    </row>
    <row r="51" spans="1:8" ht="42.75" customHeight="1" outlineLevel="4">
      <c r="A51" s="12" t="s">
        <v>45</v>
      </c>
      <c r="B51" s="26" t="s">
        <v>90</v>
      </c>
      <c r="C51" s="6" t="s">
        <v>91</v>
      </c>
      <c r="D51" s="6" t="s">
        <v>69</v>
      </c>
      <c r="E51" s="6" t="s">
        <v>44</v>
      </c>
      <c r="F51" s="13">
        <v>6864</v>
      </c>
      <c r="G51" s="13">
        <v>7139.57</v>
      </c>
      <c r="H51" s="13">
        <v>7428.33</v>
      </c>
    </row>
    <row r="52" spans="1:8" ht="43.5" customHeight="1" outlineLevel="4">
      <c r="A52" s="12" t="s">
        <v>30</v>
      </c>
      <c r="B52" s="26" t="s">
        <v>90</v>
      </c>
      <c r="C52" s="6" t="s">
        <v>91</v>
      </c>
      <c r="D52" s="6" t="s">
        <v>69</v>
      </c>
      <c r="E52" s="6" t="s">
        <v>6</v>
      </c>
      <c r="F52" s="13">
        <v>15363.79</v>
      </c>
      <c r="G52" s="13">
        <v>17309.22</v>
      </c>
      <c r="H52" s="13">
        <v>25593.46</v>
      </c>
    </row>
    <row r="53" spans="1:8" ht="53.25" customHeight="1" outlineLevel="1">
      <c r="A53" s="8" t="s">
        <v>12</v>
      </c>
      <c r="B53" s="25" t="s">
        <v>91</v>
      </c>
      <c r="C53" s="16" t="s">
        <v>88</v>
      </c>
      <c r="D53" s="16" t="s">
        <v>0</v>
      </c>
      <c r="E53" s="16" t="s">
        <v>1</v>
      </c>
      <c r="F53" s="17">
        <f>F54+F57</f>
        <v>110000</v>
      </c>
      <c r="G53" s="17">
        <f>G54+G57</f>
        <v>23200</v>
      </c>
      <c r="H53" s="17">
        <f>H54+H57</f>
        <v>23200</v>
      </c>
    </row>
    <row r="54" spans="1:8" ht="51" customHeight="1" outlineLevel="2">
      <c r="A54" s="20" t="s">
        <v>37</v>
      </c>
      <c r="B54" s="27" t="s">
        <v>91</v>
      </c>
      <c r="C54" s="16" t="s">
        <v>96</v>
      </c>
      <c r="D54" s="16" t="s">
        <v>0</v>
      </c>
      <c r="E54" s="16" t="s">
        <v>1</v>
      </c>
      <c r="F54" s="17">
        <f aca="true" t="shared" si="5" ref="F54:H55">F55</f>
        <v>10000</v>
      </c>
      <c r="G54" s="17">
        <f t="shared" si="5"/>
        <v>10000</v>
      </c>
      <c r="H54" s="17">
        <f t="shared" si="5"/>
        <v>10000</v>
      </c>
    </row>
    <row r="55" spans="1:8" ht="92.25" customHeight="1" outlineLevel="3">
      <c r="A55" s="12" t="s">
        <v>60</v>
      </c>
      <c r="B55" s="26" t="s">
        <v>91</v>
      </c>
      <c r="C55" s="6" t="s">
        <v>96</v>
      </c>
      <c r="D55" s="6" t="s">
        <v>71</v>
      </c>
      <c r="E55" s="6" t="s">
        <v>1</v>
      </c>
      <c r="F55" s="13">
        <f t="shared" si="5"/>
        <v>10000</v>
      </c>
      <c r="G55" s="13">
        <f t="shared" si="5"/>
        <v>10000</v>
      </c>
      <c r="H55" s="13">
        <f t="shared" si="5"/>
        <v>10000</v>
      </c>
    </row>
    <row r="56" spans="1:8" ht="45" customHeight="1" outlineLevel="4">
      <c r="A56" s="12" t="s">
        <v>30</v>
      </c>
      <c r="B56" s="26" t="s">
        <v>91</v>
      </c>
      <c r="C56" s="6" t="s">
        <v>96</v>
      </c>
      <c r="D56" s="6" t="s">
        <v>71</v>
      </c>
      <c r="E56" s="6" t="s">
        <v>6</v>
      </c>
      <c r="F56" s="13">
        <v>10000</v>
      </c>
      <c r="G56" s="13">
        <v>10000</v>
      </c>
      <c r="H56" s="13">
        <v>10000</v>
      </c>
    </row>
    <row r="57" spans="1:8" ht="26.25" customHeight="1" outlineLevel="3">
      <c r="A57" s="20" t="s">
        <v>38</v>
      </c>
      <c r="B57" s="27" t="s">
        <v>91</v>
      </c>
      <c r="C57" s="18" t="s">
        <v>97</v>
      </c>
      <c r="D57" s="16" t="s">
        <v>0</v>
      </c>
      <c r="E57" s="18" t="s">
        <v>1</v>
      </c>
      <c r="F57" s="17">
        <f>F59</f>
        <v>100000</v>
      </c>
      <c r="G57" s="17">
        <f>G59</f>
        <v>13200</v>
      </c>
      <c r="H57" s="17">
        <f>H59</f>
        <v>13200</v>
      </c>
    </row>
    <row r="58" spans="1:8" ht="26.25" customHeight="1" outlineLevel="3">
      <c r="A58" s="12" t="s">
        <v>51</v>
      </c>
      <c r="B58" s="26" t="s">
        <v>91</v>
      </c>
      <c r="C58" s="21" t="s">
        <v>97</v>
      </c>
      <c r="D58" s="21" t="s">
        <v>72</v>
      </c>
      <c r="E58" s="21" t="s">
        <v>1</v>
      </c>
      <c r="F58" s="13">
        <f>F59</f>
        <v>100000</v>
      </c>
      <c r="G58" s="13">
        <f>G59</f>
        <v>13200</v>
      </c>
      <c r="H58" s="13">
        <f>H59</f>
        <v>13200</v>
      </c>
    </row>
    <row r="59" spans="1:8" ht="45" customHeight="1" outlineLevel="4">
      <c r="A59" s="12" t="s">
        <v>30</v>
      </c>
      <c r="B59" s="26" t="s">
        <v>91</v>
      </c>
      <c r="C59" s="6" t="s">
        <v>97</v>
      </c>
      <c r="D59" s="6" t="s">
        <v>72</v>
      </c>
      <c r="E59" s="6" t="s">
        <v>6</v>
      </c>
      <c r="F59" s="13">
        <v>100000</v>
      </c>
      <c r="G59" s="13">
        <v>13200</v>
      </c>
      <c r="H59" s="13">
        <v>13200</v>
      </c>
    </row>
    <row r="60" spans="1:8" ht="15" customHeight="1" outlineLevel="1">
      <c r="A60" s="8" t="s">
        <v>13</v>
      </c>
      <c r="B60" s="25" t="s">
        <v>92</v>
      </c>
      <c r="C60" s="16" t="s">
        <v>88</v>
      </c>
      <c r="D60" s="16" t="s">
        <v>0</v>
      </c>
      <c r="E60" s="16" t="s">
        <v>1</v>
      </c>
      <c r="F60" s="17">
        <f>F61</f>
        <v>4695054.74</v>
      </c>
      <c r="G60" s="17">
        <f>G61</f>
        <v>0</v>
      </c>
      <c r="H60" s="17">
        <f>H61</f>
        <v>0</v>
      </c>
    </row>
    <row r="61" spans="1:8" ht="27" customHeight="1" outlineLevel="2">
      <c r="A61" s="20" t="s">
        <v>39</v>
      </c>
      <c r="B61" s="27" t="s">
        <v>92</v>
      </c>
      <c r="C61" s="16" t="s">
        <v>96</v>
      </c>
      <c r="D61" s="16" t="s">
        <v>0</v>
      </c>
      <c r="E61" s="16" t="s">
        <v>1</v>
      </c>
      <c r="F61" s="17">
        <f>F64+F67</f>
        <v>4695054.74</v>
      </c>
      <c r="G61" s="17">
        <f>G64+G62</f>
        <v>0</v>
      </c>
      <c r="H61" s="17">
        <f>H64+H62</f>
        <v>0</v>
      </c>
    </row>
    <row r="62" spans="1:8" ht="0.75" customHeight="1" hidden="1" outlineLevel="2">
      <c r="A62" s="12" t="s">
        <v>86</v>
      </c>
      <c r="B62" s="26" t="s">
        <v>92</v>
      </c>
      <c r="C62" s="21" t="s">
        <v>96</v>
      </c>
      <c r="D62" s="6" t="s">
        <v>87</v>
      </c>
      <c r="E62" s="6" t="s">
        <v>1</v>
      </c>
      <c r="F62" s="17">
        <f>F63</f>
        <v>0</v>
      </c>
      <c r="G62" s="17">
        <f>G63</f>
        <v>0</v>
      </c>
      <c r="H62" s="17">
        <f>H63</f>
        <v>0</v>
      </c>
    </row>
    <row r="63" spans="1:8" ht="42" customHeight="1" hidden="1" outlineLevel="2">
      <c r="A63" s="12" t="s">
        <v>30</v>
      </c>
      <c r="B63" s="26" t="s">
        <v>92</v>
      </c>
      <c r="C63" s="21" t="s">
        <v>96</v>
      </c>
      <c r="D63" s="6" t="s">
        <v>87</v>
      </c>
      <c r="E63" s="6" t="s">
        <v>6</v>
      </c>
      <c r="F63" s="13">
        <v>0</v>
      </c>
      <c r="G63" s="13">
        <v>0</v>
      </c>
      <c r="H63" s="13">
        <v>0</v>
      </c>
    </row>
    <row r="64" spans="1:8" ht="76.5" outlineLevel="3">
      <c r="A64" s="12" t="s">
        <v>124</v>
      </c>
      <c r="B64" s="26" t="s">
        <v>92</v>
      </c>
      <c r="C64" s="6" t="s">
        <v>96</v>
      </c>
      <c r="D64" s="6" t="s">
        <v>73</v>
      </c>
      <c r="E64" s="6" t="s">
        <v>1</v>
      </c>
      <c r="F64" s="13">
        <f>F65+F66</f>
        <v>1025394.04</v>
      </c>
      <c r="G64" s="13">
        <f>G65</f>
        <v>0</v>
      </c>
      <c r="H64" s="13">
        <f>H65</f>
        <v>0</v>
      </c>
    </row>
    <row r="65" spans="1:8" ht="51" outlineLevel="3">
      <c r="A65" s="12" t="s">
        <v>127</v>
      </c>
      <c r="B65" s="26" t="s">
        <v>92</v>
      </c>
      <c r="C65" s="6" t="s">
        <v>96</v>
      </c>
      <c r="D65" s="6" t="s">
        <v>73</v>
      </c>
      <c r="E65" s="6" t="s">
        <v>128</v>
      </c>
      <c r="F65" s="34">
        <v>49270</v>
      </c>
      <c r="G65" s="13">
        <v>0</v>
      </c>
      <c r="H65" s="13">
        <v>0</v>
      </c>
    </row>
    <row r="66" spans="1:8" ht="45" customHeight="1" outlineLevel="4">
      <c r="A66" s="12" t="s">
        <v>30</v>
      </c>
      <c r="B66" s="26" t="s">
        <v>92</v>
      </c>
      <c r="C66" s="6" t="s">
        <v>96</v>
      </c>
      <c r="D66" s="6" t="s">
        <v>73</v>
      </c>
      <c r="E66" s="6" t="s">
        <v>6</v>
      </c>
      <c r="F66" s="13">
        <v>976124.04</v>
      </c>
      <c r="G66" s="13">
        <v>0</v>
      </c>
      <c r="H66" s="13">
        <v>0</v>
      </c>
    </row>
    <row r="67" spans="1:8" ht="51" outlineLevel="4">
      <c r="A67" s="12" t="s">
        <v>125</v>
      </c>
      <c r="B67" s="26" t="s">
        <v>92</v>
      </c>
      <c r="C67" s="21" t="s">
        <v>96</v>
      </c>
      <c r="D67" s="6" t="s">
        <v>126</v>
      </c>
      <c r="E67" s="32" t="s">
        <v>1</v>
      </c>
      <c r="F67" s="33">
        <f>F68</f>
        <v>3669660.7</v>
      </c>
      <c r="G67" s="13">
        <f>G68</f>
        <v>0</v>
      </c>
      <c r="H67" s="13">
        <f>H68</f>
        <v>0</v>
      </c>
    </row>
    <row r="68" spans="1:8" ht="51" outlineLevel="4">
      <c r="A68" s="12" t="s">
        <v>127</v>
      </c>
      <c r="B68" s="26" t="s">
        <v>92</v>
      </c>
      <c r="C68" s="21" t="s">
        <v>96</v>
      </c>
      <c r="D68" s="6" t="s">
        <v>126</v>
      </c>
      <c r="E68" s="32" t="s">
        <v>128</v>
      </c>
      <c r="F68" s="33">
        <v>3669660.7</v>
      </c>
      <c r="G68" s="13">
        <v>0</v>
      </c>
      <c r="H68" s="13">
        <v>0</v>
      </c>
    </row>
    <row r="69" spans="1:8" ht="30" customHeight="1" outlineLevel="1">
      <c r="A69" s="8" t="s">
        <v>14</v>
      </c>
      <c r="B69" s="25" t="s">
        <v>98</v>
      </c>
      <c r="C69" s="16" t="s">
        <v>88</v>
      </c>
      <c r="D69" s="16" t="s">
        <v>0</v>
      </c>
      <c r="E69" s="16" t="s">
        <v>1</v>
      </c>
      <c r="F69" s="17">
        <f>F70+F75+F84</f>
        <v>4343837.573</v>
      </c>
      <c r="G69" s="17">
        <f>G70+G75+G84</f>
        <v>4219130.49</v>
      </c>
      <c r="H69" s="17">
        <f>H70+H75+H84</f>
        <v>4007174.04</v>
      </c>
    </row>
    <row r="70" spans="1:8" ht="15" customHeight="1" outlineLevel="2">
      <c r="A70" s="20" t="s">
        <v>15</v>
      </c>
      <c r="B70" s="27" t="s">
        <v>98</v>
      </c>
      <c r="C70" s="16" t="s">
        <v>89</v>
      </c>
      <c r="D70" s="16" t="s">
        <v>0</v>
      </c>
      <c r="E70" s="16" t="s">
        <v>1</v>
      </c>
      <c r="F70" s="17">
        <f>F71+F73</f>
        <v>162683.623</v>
      </c>
      <c r="G70" s="17">
        <f>G71+G73</f>
        <v>162683.62</v>
      </c>
      <c r="H70" s="17">
        <f>H71+H73</f>
        <v>162683.62</v>
      </c>
    </row>
    <row r="71" spans="1:8" ht="144" customHeight="1" outlineLevel="3">
      <c r="A71" s="12" t="s">
        <v>74</v>
      </c>
      <c r="B71" s="26" t="s">
        <v>98</v>
      </c>
      <c r="C71" s="6" t="s">
        <v>89</v>
      </c>
      <c r="D71" s="6" t="s">
        <v>75</v>
      </c>
      <c r="E71" s="6" t="s">
        <v>1</v>
      </c>
      <c r="F71" s="13">
        <f>F72</f>
        <v>133775.623</v>
      </c>
      <c r="G71" s="13">
        <f>G72</f>
        <v>133775.62</v>
      </c>
      <c r="H71" s="13">
        <f>H72</f>
        <v>133775.62</v>
      </c>
    </row>
    <row r="72" spans="1:8" ht="45" customHeight="1" outlineLevel="4">
      <c r="A72" s="12" t="s">
        <v>30</v>
      </c>
      <c r="B72" s="26" t="s">
        <v>98</v>
      </c>
      <c r="C72" s="6" t="s">
        <v>89</v>
      </c>
      <c r="D72" s="6" t="s">
        <v>75</v>
      </c>
      <c r="E72" s="6" t="s">
        <v>6</v>
      </c>
      <c r="F72" s="13">
        <v>133775.623</v>
      </c>
      <c r="G72" s="13">
        <v>133775.62</v>
      </c>
      <c r="H72" s="13">
        <v>133775.62</v>
      </c>
    </row>
    <row r="73" spans="1:8" ht="30.75" customHeight="1" outlineLevel="3">
      <c r="A73" s="12" t="s">
        <v>58</v>
      </c>
      <c r="B73" s="26" t="s">
        <v>98</v>
      </c>
      <c r="C73" s="6" t="s">
        <v>89</v>
      </c>
      <c r="D73" s="6" t="s">
        <v>78</v>
      </c>
      <c r="E73" s="6" t="s">
        <v>42</v>
      </c>
      <c r="F73" s="13">
        <f>F74</f>
        <v>28908</v>
      </c>
      <c r="G73" s="13">
        <f>G74</f>
        <v>28908</v>
      </c>
      <c r="H73" s="13">
        <f>H74</f>
        <v>28908</v>
      </c>
    </row>
    <row r="74" spans="1:8" ht="30" customHeight="1" outlineLevel="4">
      <c r="A74" s="12" t="s">
        <v>40</v>
      </c>
      <c r="B74" s="26" t="s">
        <v>98</v>
      </c>
      <c r="C74" s="6" t="s">
        <v>89</v>
      </c>
      <c r="D74" s="6" t="s">
        <v>78</v>
      </c>
      <c r="E74" s="6" t="s">
        <v>16</v>
      </c>
      <c r="F74" s="13">
        <v>28908</v>
      </c>
      <c r="G74" s="13">
        <v>28908</v>
      </c>
      <c r="H74" s="13">
        <v>28908</v>
      </c>
    </row>
    <row r="75" spans="1:8" ht="15" customHeight="1" outlineLevel="2">
      <c r="A75" s="20" t="s">
        <v>17</v>
      </c>
      <c r="B75" s="27" t="s">
        <v>98</v>
      </c>
      <c r="C75" s="16" t="s">
        <v>90</v>
      </c>
      <c r="D75" s="16" t="s">
        <v>0</v>
      </c>
      <c r="E75" s="16" t="s">
        <v>1</v>
      </c>
      <c r="F75" s="17">
        <f>F76+F78+F80</f>
        <v>1075253.67</v>
      </c>
      <c r="G75" s="17">
        <f>G76+G78+G80</f>
        <v>1042807.4099999999</v>
      </c>
      <c r="H75" s="17">
        <f>H76+H78+H80</f>
        <v>885909.74</v>
      </c>
    </row>
    <row r="76" spans="1:8" ht="118.5" customHeight="1" outlineLevel="3">
      <c r="A76" s="12" t="s">
        <v>52</v>
      </c>
      <c r="B76" s="26" t="s">
        <v>98</v>
      </c>
      <c r="C76" s="6" t="s">
        <v>90</v>
      </c>
      <c r="D76" s="6" t="s">
        <v>76</v>
      </c>
      <c r="E76" s="6" t="s">
        <v>1</v>
      </c>
      <c r="F76" s="13">
        <f>F77</f>
        <v>478697.18</v>
      </c>
      <c r="G76" s="13">
        <f>G77</f>
        <v>478697.18</v>
      </c>
      <c r="H76" s="13">
        <f>H77</f>
        <v>478697.18</v>
      </c>
    </row>
    <row r="77" spans="1:8" ht="45" customHeight="1" outlineLevel="4">
      <c r="A77" s="12" t="s">
        <v>30</v>
      </c>
      <c r="B77" s="26" t="s">
        <v>98</v>
      </c>
      <c r="C77" s="6" t="s">
        <v>90</v>
      </c>
      <c r="D77" s="6" t="s">
        <v>76</v>
      </c>
      <c r="E77" s="6" t="s">
        <v>6</v>
      </c>
      <c r="F77" s="13">
        <v>478697.18</v>
      </c>
      <c r="G77" s="13">
        <v>478697.18</v>
      </c>
      <c r="H77" s="13">
        <v>478697.18</v>
      </c>
    </row>
    <row r="78" spans="1:8" ht="30" customHeight="1" outlineLevel="3">
      <c r="A78" s="12" t="s">
        <v>53</v>
      </c>
      <c r="B78" s="26" t="s">
        <v>98</v>
      </c>
      <c r="C78" s="6" t="s">
        <v>90</v>
      </c>
      <c r="D78" s="6" t="s">
        <v>77</v>
      </c>
      <c r="E78" s="6" t="s">
        <v>1</v>
      </c>
      <c r="F78" s="13">
        <f>F79</f>
        <v>536723.49</v>
      </c>
      <c r="G78" s="13">
        <f>G79</f>
        <v>504277.23</v>
      </c>
      <c r="H78" s="13">
        <f>H79</f>
        <v>347379.56</v>
      </c>
    </row>
    <row r="79" spans="1:8" ht="45" customHeight="1" outlineLevel="4">
      <c r="A79" s="12" t="s">
        <v>30</v>
      </c>
      <c r="B79" s="26" t="s">
        <v>98</v>
      </c>
      <c r="C79" s="6" t="s">
        <v>90</v>
      </c>
      <c r="D79" s="6" t="s">
        <v>77</v>
      </c>
      <c r="E79" s="6" t="s">
        <v>6</v>
      </c>
      <c r="F79" s="22">
        <v>536723.49</v>
      </c>
      <c r="G79" s="22">
        <v>504277.23</v>
      </c>
      <c r="H79" s="22">
        <v>347379.56</v>
      </c>
    </row>
    <row r="80" spans="1:8" ht="27" customHeight="1" outlineLevel="4">
      <c r="A80" s="12" t="s">
        <v>58</v>
      </c>
      <c r="B80" s="26" t="s">
        <v>98</v>
      </c>
      <c r="C80" s="6" t="s">
        <v>90</v>
      </c>
      <c r="D80" s="6" t="s">
        <v>78</v>
      </c>
      <c r="E80" s="6" t="s">
        <v>42</v>
      </c>
      <c r="F80" s="13">
        <f>F81+F82+F83</f>
        <v>59833</v>
      </c>
      <c r="G80" s="13">
        <f>G81+G82+G83</f>
        <v>59833</v>
      </c>
      <c r="H80" s="13">
        <f>H81+H82+H83</f>
        <v>59833</v>
      </c>
    </row>
    <row r="81" spans="1:8" ht="30" customHeight="1" outlineLevel="4">
      <c r="A81" s="12" t="s">
        <v>40</v>
      </c>
      <c r="B81" s="26" t="s">
        <v>98</v>
      </c>
      <c r="C81" s="6" t="s">
        <v>90</v>
      </c>
      <c r="D81" s="6" t="s">
        <v>78</v>
      </c>
      <c r="E81" s="6" t="s">
        <v>16</v>
      </c>
      <c r="F81" s="13">
        <v>32760</v>
      </c>
      <c r="G81" s="13">
        <v>32760</v>
      </c>
      <c r="H81" s="13">
        <v>32760</v>
      </c>
    </row>
    <row r="82" spans="1:8" ht="14.25" customHeight="1" outlineLevel="4">
      <c r="A82" s="12" t="s">
        <v>43</v>
      </c>
      <c r="B82" s="26" t="s">
        <v>98</v>
      </c>
      <c r="C82" s="6" t="s">
        <v>90</v>
      </c>
      <c r="D82" s="6" t="s">
        <v>78</v>
      </c>
      <c r="E82" s="6" t="s">
        <v>7</v>
      </c>
      <c r="F82" s="13">
        <v>17073</v>
      </c>
      <c r="G82" s="13">
        <v>17073</v>
      </c>
      <c r="H82" s="13">
        <v>17073</v>
      </c>
    </row>
    <row r="83" spans="1:8" ht="14.25" customHeight="1" outlineLevel="4">
      <c r="A83" s="12" t="s">
        <v>31</v>
      </c>
      <c r="B83" s="26" t="s">
        <v>98</v>
      </c>
      <c r="C83" s="6" t="s">
        <v>90</v>
      </c>
      <c r="D83" s="6" t="s">
        <v>78</v>
      </c>
      <c r="E83" s="6" t="s">
        <v>8</v>
      </c>
      <c r="F83" s="13">
        <v>10000</v>
      </c>
      <c r="G83" s="13">
        <v>10000</v>
      </c>
      <c r="H83" s="13">
        <v>10000</v>
      </c>
    </row>
    <row r="84" spans="1:8" ht="15" customHeight="1" outlineLevel="2">
      <c r="A84" s="20" t="s">
        <v>18</v>
      </c>
      <c r="B84" s="27" t="s">
        <v>98</v>
      </c>
      <c r="C84" s="16" t="s">
        <v>91</v>
      </c>
      <c r="D84" s="16" t="s">
        <v>0</v>
      </c>
      <c r="E84" s="16" t="s">
        <v>1</v>
      </c>
      <c r="F84" s="17">
        <f>F85+F88+F90+F92+F94</f>
        <v>3105900.2800000003</v>
      </c>
      <c r="G84" s="17">
        <f>G85+G88+G90+G92+G94</f>
        <v>3013639.46</v>
      </c>
      <c r="H84" s="17">
        <f>H85+H88+H90+H92+H94</f>
        <v>2958580.68</v>
      </c>
    </row>
    <row r="85" spans="1:8" ht="28.5" customHeight="1" outlineLevel="2">
      <c r="A85" s="35" t="s">
        <v>48</v>
      </c>
      <c r="B85" s="26" t="s">
        <v>98</v>
      </c>
      <c r="C85" s="6" t="s">
        <v>91</v>
      </c>
      <c r="D85" s="6" t="s">
        <v>79</v>
      </c>
      <c r="E85" s="6" t="s">
        <v>1</v>
      </c>
      <c r="F85" s="13">
        <f>F86+F87</f>
        <v>555471</v>
      </c>
      <c r="G85" s="13">
        <f>G86+G87</f>
        <v>588810.64</v>
      </c>
      <c r="H85" s="13">
        <f>H86+H87</f>
        <v>625243.16</v>
      </c>
    </row>
    <row r="86" spans="1:8" ht="48" customHeight="1" outlineLevel="2">
      <c r="A86" s="12" t="s">
        <v>30</v>
      </c>
      <c r="B86" s="26" t="s">
        <v>98</v>
      </c>
      <c r="C86" s="6" t="s">
        <v>91</v>
      </c>
      <c r="D86" s="6" t="s">
        <v>79</v>
      </c>
      <c r="E86" s="6" t="s">
        <v>6</v>
      </c>
      <c r="F86" s="13">
        <v>271760</v>
      </c>
      <c r="G86" s="13">
        <v>293751.2</v>
      </c>
      <c r="H86" s="13">
        <v>318381.34</v>
      </c>
    </row>
    <row r="87" spans="1:8" ht="12.75" outlineLevel="2">
      <c r="A87" s="12" t="s">
        <v>123</v>
      </c>
      <c r="B87" s="26" t="s">
        <v>98</v>
      </c>
      <c r="C87" s="6" t="s">
        <v>91</v>
      </c>
      <c r="D87" s="6" t="s">
        <v>79</v>
      </c>
      <c r="E87" s="6" t="s">
        <v>122</v>
      </c>
      <c r="F87" s="13">
        <v>283711</v>
      </c>
      <c r="G87" s="13">
        <v>295059.44</v>
      </c>
      <c r="H87" s="13">
        <v>306861.82</v>
      </c>
    </row>
    <row r="88" spans="1:8" ht="30" customHeight="1" outlineLevel="3">
      <c r="A88" s="35" t="s">
        <v>54</v>
      </c>
      <c r="B88" s="26" t="s">
        <v>98</v>
      </c>
      <c r="C88" s="6" t="s">
        <v>91</v>
      </c>
      <c r="D88" s="6" t="s">
        <v>80</v>
      </c>
      <c r="E88" s="6" t="s">
        <v>1</v>
      </c>
      <c r="F88" s="13">
        <f>F89</f>
        <v>649279.8</v>
      </c>
      <c r="G88" s="13">
        <f>G89</f>
        <v>634574</v>
      </c>
      <c r="H88" s="13">
        <f>H89</f>
        <v>634574</v>
      </c>
    </row>
    <row r="89" spans="1:8" ht="41.25" customHeight="1" outlineLevel="4">
      <c r="A89" s="12" t="s">
        <v>30</v>
      </c>
      <c r="B89" s="26" t="s">
        <v>98</v>
      </c>
      <c r="C89" s="6" t="s">
        <v>91</v>
      </c>
      <c r="D89" s="6" t="s">
        <v>80</v>
      </c>
      <c r="E89" s="6" t="s">
        <v>6</v>
      </c>
      <c r="F89" s="13">
        <v>649279.8</v>
      </c>
      <c r="G89" s="13">
        <v>634574</v>
      </c>
      <c r="H89" s="13">
        <v>634574</v>
      </c>
    </row>
    <row r="90" spans="1:8" ht="18.75" customHeight="1" outlineLevel="3">
      <c r="A90" s="35" t="s">
        <v>55</v>
      </c>
      <c r="B90" s="26" t="s">
        <v>98</v>
      </c>
      <c r="C90" s="6" t="s">
        <v>91</v>
      </c>
      <c r="D90" s="6" t="s">
        <v>81</v>
      </c>
      <c r="E90" s="6" t="s">
        <v>1</v>
      </c>
      <c r="F90" s="13">
        <f>F91</f>
        <v>1817265.48</v>
      </c>
      <c r="G90" s="13">
        <f>G91</f>
        <v>1706434.82</v>
      </c>
      <c r="H90" s="13">
        <f>H91</f>
        <v>1615043.52</v>
      </c>
    </row>
    <row r="91" spans="1:8" ht="41.25" customHeight="1" outlineLevel="4">
      <c r="A91" s="12" t="s">
        <v>30</v>
      </c>
      <c r="B91" s="26" t="s">
        <v>98</v>
      </c>
      <c r="C91" s="6" t="s">
        <v>91</v>
      </c>
      <c r="D91" s="6" t="s">
        <v>81</v>
      </c>
      <c r="E91" s="6" t="s">
        <v>6</v>
      </c>
      <c r="F91" s="23">
        <v>1817265.48</v>
      </c>
      <c r="G91" s="23">
        <v>1706434.82</v>
      </c>
      <c r="H91" s="23">
        <v>1615043.52</v>
      </c>
    </row>
    <row r="92" spans="1:8" ht="25.5" customHeight="1" outlineLevel="3">
      <c r="A92" s="35" t="s">
        <v>85</v>
      </c>
      <c r="B92" s="26" t="s">
        <v>98</v>
      </c>
      <c r="C92" s="6" t="s">
        <v>91</v>
      </c>
      <c r="D92" s="6" t="s">
        <v>82</v>
      </c>
      <c r="E92" s="6" t="s">
        <v>1</v>
      </c>
      <c r="F92" s="13">
        <f>F93</f>
        <v>50000</v>
      </c>
      <c r="G92" s="13">
        <f>G93</f>
        <v>50000</v>
      </c>
      <c r="H92" s="13">
        <f>H93</f>
        <v>50000</v>
      </c>
    </row>
    <row r="93" spans="1:8" ht="41.25" customHeight="1" outlineLevel="4">
      <c r="A93" s="12" t="s">
        <v>30</v>
      </c>
      <c r="B93" s="26" t="s">
        <v>98</v>
      </c>
      <c r="C93" s="6" t="s">
        <v>91</v>
      </c>
      <c r="D93" s="6" t="s">
        <v>82</v>
      </c>
      <c r="E93" s="6" t="s">
        <v>6</v>
      </c>
      <c r="F93" s="13">
        <v>50000</v>
      </c>
      <c r="G93" s="13">
        <v>50000</v>
      </c>
      <c r="H93" s="13">
        <v>50000</v>
      </c>
    </row>
    <row r="94" spans="1:8" ht="31.5" customHeight="1" outlineLevel="4">
      <c r="A94" s="12" t="s">
        <v>58</v>
      </c>
      <c r="B94" s="26" t="s">
        <v>98</v>
      </c>
      <c r="C94" s="6" t="s">
        <v>91</v>
      </c>
      <c r="D94" s="6" t="s">
        <v>78</v>
      </c>
      <c r="E94" s="6" t="s">
        <v>42</v>
      </c>
      <c r="F94" s="13">
        <f>F95+F96+F97</f>
        <v>33884</v>
      </c>
      <c r="G94" s="13">
        <f>G95+G96+G97</f>
        <v>33820</v>
      </c>
      <c r="H94" s="13">
        <f>H95+H96+H97</f>
        <v>33720</v>
      </c>
    </row>
    <row r="95" spans="1:8" ht="30" customHeight="1" outlineLevel="4">
      <c r="A95" s="12" t="s">
        <v>40</v>
      </c>
      <c r="B95" s="26" t="s">
        <v>98</v>
      </c>
      <c r="C95" s="6" t="s">
        <v>91</v>
      </c>
      <c r="D95" s="6" t="s">
        <v>78</v>
      </c>
      <c r="E95" s="6" t="s">
        <v>16</v>
      </c>
      <c r="F95" s="13">
        <v>2864</v>
      </c>
      <c r="G95" s="13">
        <v>2800</v>
      </c>
      <c r="H95" s="13">
        <v>2700</v>
      </c>
    </row>
    <row r="96" spans="1:8" ht="15" customHeight="1" outlineLevel="4">
      <c r="A96" s="12" t="s">
        <v>43</v>
      </c>
      <c r="B96" s="26" t="s">
        <v>98</v>
      </c>
      <c r="C96" s="6" t="s">
        <v>91</v>
      </c>
      <c r="D96" s="6" t="s">
        <v>78</v>
      </c>
      <c r="E96" s="6" t="s">
        <v>7</v>
      </c>
      <c r="F96" s="13">
        <v>21020</v>
      </c>
      <c r="G96" s="13">
        <v>21020</v>
      </c>
      <c r="H96" s="13">
        <v>21020</v>
      </c>
    </row>
    <row r="97" spans="1:8" s="10" customFormat="1" ht="18.75" customHeight="1" outlineLevel="5">
      <c r="A97" s="14" t="s">
        <v>31</v>
      </c>
      <c r="B97" s="28" t="s">
        <v>98</v>
      </c>
      <c r="C97" s="15" t="s">
        <v>91</v>
      </c>
      <c r="D97" s="15" t="s">
        <v>78</v>
      </c>
      <c r="E97" s="15" t="s">
        <v>8</v>
      </c>
      <c r="F97" s="13">
        <v>10000</v>
      </c>
      <c r="G97" s="13">
        <v>10000</v>
      </c>
      <c r="H97" s="13">
        <v>10000</v>
      </c>
    </row>
    <row r="98" spans="1:8" ht="15" customHeight="1" outlineLevel="1">
      <c r="A98" s="8" t="s">
        <v>19</v>
      </c>
      <c r="B98" s="25" t="s">
        <v>99</v>
      </c>
      <c r="C98" s="16" t="s">
        <v>88</v>
      </c>
      <c r="D98" s="16" t="s">
        <v>0</v>
      </c>
      <c r="E98" s="16" t="s">
        <v>1</v>
      </c>
      <c r="F98" s="17">
        <f aca="true" t="shared" si="6" ref="F98:H100">F99</f>
        <v>430298.12</v>
      </c>
      <c r="G98" s="17">
        <f t="shared" si="6"/>
        <v>430298.12</v>
      </c>
      <c r="H98" s="17">
        <f t="shared" si="6"/>
        <v>430298.12</v>
      </c>
    </row>
    <row r="99" spans="1:8" ht="15" customHeight="1" outlineLevel="2">
      <c r="A99" s="8" t="s">
        <v>20</v>
      </c>
      <c r="B99" s="25" t="s">
        <v>99</v>
      </c>
      <c r="C99" s="16" t="s">
        <v>89</v>
      </c>
      <c r="D99" s="16" t="s">
        <v>0</v>
      </c>
      <c r="E99" s="16" t="s">
        <v>1</v>
      </c>
      <c r="F99" s="17">
        <f t="shared" si="6"/>
        <v>430298.12</v>
      </c>
      <c r="G99" s="17">
        <f t="shared" si="6"/>
        <v>430298.12</v>
      </c>
      <c r="H99" s="17">
        <f t="shared" si="6"/>
        <v>430298.12</v>
      </c>
    </row>
    <row r="100" spans="1:8" ht="105.75" customHeight="1" outlineLevel="3">
      <c r="A100" s="12" t="s">
        <v>56</v>
      </c>
      <c r="B100" s="26" t="s">
        <v>99</v>
      </c>
      <c r="C100" s="6" t="s">
        <v>89</v>
      </c>
      <c r="D100" s="6" t="s">
        <v>83</v>
      </c>
      <c r="E100" s="6" t="s">
        <v>1</v>
      </c>
      <c r="F100" s="13">
        <f t="shared" si="6"/>
        <v>430298.12</v>
      </c>
      <c r="G100" s="13">
        <f t="shared" si="6"/>
        <v>430298.12</v>
      </c>
      <c r="H100" s="13">
        <f t="shared" si="6"/>
        <v>430298.12</v>
      </c>
    </row>
    <row r="101" spans="1:8" ht="14.25" customHeight="1" outlineLevel="4">
      <c r="A101" s="12" t="s">
        <v>33</v>
      </c>
      <c r="B101" s="26" t="s">
        <v>99</v>
      </c>
      <c r="C101" s="6" t="s">
        <v>89</v>
      </c>
      <c r="D101" s="6" t="s">
        <v>83</v>
      </c>
      <c r="E101" s="6" t="s">
        <v>9</v>
      </c>
      <c r="F101" s="13">
        <v>430298.12</v>
      </c>
      <c r="G101" s="13">
        <v>430298.12</v>
      </c>
      <c r="H101" s="13">
        <v>430298.12</v>
      </c>
    </row>
    <row r="102" spans="1:8" ht="15" customHeight="1" outlineLevel="1">
      <c r="A102" s="8" t="s">
        <v>21</v>
      </c>
      <c r="B102" s="25" t="s">
        <v>97</v>
      </c>
      <c r="C102" s="16" t="s">
        <v>88</v>
      </c>
      <c r="D102" s="16" t="s">
        <v>0</v>
      </c>
      <c r="E102" s="16" t="s">
        <v>1</v>
      </c>
      <c r="F102" s="17">
        <f aca="true" t="shared" si="7" ref="F102:H104">F103</f>
        <v>70827.96</v>
      </c>
      <c r="G102" s="17">
        <f t="shared" si="7"/>
        <v>70827.96</v>
      </c>
      <c r="H102" s="17">
        <f t="shared" si="7"/>
        <v>70827.96</v>
      </c>
    </row>
    <row r="103" spans="1:8" ht="15" customHeight="1" outlineLevel="2">
      <c r="A103" s="20" t="s">
        <v>22</v>
      </c>
      <c r="B103" s="27" t="s">
        <v>97</v>
      </c>
      <c r="C103" s="16" t="s">
        <v>89</v>
      </c>
      <c r="D103" s="16" t="s">
        <v>0</v>
      </c>
      <c r="E103" s="16" t="s">
        <v>1</v>
      </c>
      <c r="F103" s="17">
        <f t="shared" si="7"/>
        <v>70827.96</v>
      </c>
      <c r="G103" s="17">
        <f t="shared" si="7"/>
        <v>70827.96</v>
      </c>
      <c r="H103" s="17">
        <f t="shared" si="7"/>
        <v>70827.96</v>
      </c>
    </row>
    <row r="104" spans="1:8" ht="30" customHeight="1" outlineLevel="3">
      <c r="A104" s="12" t="s">
        <v>57</v>
      </c>
      <c r="B104" s="26" t="s">
        <v>97</v>
      </c>
      <c r="C104" s="6" t="s">
        <v>89</v>
      </c>
      <c r="D104" s="6" t="s">
        <v>84</v>
      </c>
      <c r="E104" s="6" t="s">
        <v>1</v>
      </c>
      <c r="F104" s="13">
        <f t="shared" si="7"/>
        <v>70827.96</v>
      </c>
      <c r="G104" s="13">
        <f t="shared" si="7"/>
        <v>70827.96</v>
      </c>
      <c r="H104" s="13">
        <f t="shared" si="7"/>
        <v>70827.96</v>
      </c>
    </row>
    <row r="105" spans="1:8" ht="30" customHeight="1" outlineLevel="4">
      <c r="A105" s="12" t="s">
        <v>41</v>
      </c>
      <c r="B105" s="26" t="s">
        <v>97</v>
      </c>
      <c r="C105" s="6" t="s">
        <v>89</v>
      </c>
      <c r="D105" s="6" t="s">
        <v>84</v>
      </c>
      <c r="E105" s="6" t="s">
        <v>25</v>
      </c>
      <c r="F105" s="13">
        <v>70827.96</v>
      </c>
      <c r="G105" s="13">
        <v>70827.96</v>
      </c>
      <c r="H105" s="13">
        <v>70827.96</v>
      </c>
    </row>
    <row r="106" spans="1:8" ht="15" customHeight="1" hidden="1" outlineLevel="5">
      <c r="A106" s="8" t="s">
        <v>4</v>
      </c>
      <c r="B106" s="8"/>
      <c r="C106" s="6" t="s">
        <v>23</v>
      </c>
      <c r="D106" s="6" t="s">
        <v>24</v>
      </c>
      <c r="E106" s="6" t="s">
        <v>25</v>
      </c>
      <c r="F106" s="7">
        <v>52500</v>
      </c>
      <c r="G106" s="7">
        <v>52500</v>
      </c>
      <c r="H106" s="7">
        <v>52500</v>
      </c>
    </row>
    <row r="107" spans="1:8" ht="12.75" customHeight="1" collapsed="1">
      <c r="A107" s="36" t="s">
        <v>26</v>
      </c>
      <c r="B107" s="36"/>
      <c r="C107" s="36"/>
      <c r="D107" s="36"/>
      <c r="E107" s="36"/>
      <c r="F107" s="9">
        <f>F8</f>
        <v>13670010.503</v>
      </c>
      <c r="G107" s="9">
        <f>G8</f>
        <v>8979180.799999999</v>
      </c>
      <c r="H107" s="9">
        <f>H8</f>
        <v>8989837.799999999</v>
      </c>
    </row>
    <row r="108" spans="1:6" ht="12.75" customHeight="1">
      <c r="A108" s="2"/>
      <c r="B108" s="2"/>
      <c r="C108" s="2"/>
      <c r="D108" s="2"/>
      <c r="E108" s="2"/>
      <c r="F108" s="3"/>
    </row>
    <row r="109" spans="1:6" ht="15" customHeight="1">
      <c r="A109" s="37"/>
      <c r="B109" s="37"/>
      <c r="C109" s="37"/>
      <c r="D109" s="37"/>
      <c r="E109" s="37"/>
      <c r="F109" s="37"/>
    </row>
  </sheetData>
  <sheetProtection/>
  <mergeCells count="4">
    <mergeCell ref="A107:E107"/>
    <mergeCell ref="A109:F109"/>
    <mergeCell ref="A4:H6"/>
    <mergeCell ref="D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2019-12-06T11:36:24Z</cp:lastPrinted>
  <dcterms:created xsi:type="dcterms:W3CDTF">2016-09-06T13:05:40Z</dcterms:created>
  <dcterms:modified xsi:type="dcterms:W3CDTF">2020-11-09T10:20:22Z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